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gaarin\Documents\hp\bsl\"/>
    </mc:Choice>
  </mc:AlternateContent>
  <xr:revisionPtr revIDLastSave="0" documentId="8_{6C157C7D-689D-4405-991C-3CA44C4413DA}" xr6:coauthVersionLast="47" xr6:coauthVersionMax="47" xr10:uidLastSave="{00000000-0000-0000-0000-000000000000}"/>
  <bookViews>
    <workbookView xWindow="-120" yWindow="-120" windowWidth="20730" windowHeight="11160"/>
  </bookViews>
  <sheets>
    <sheet name="Input form" sheetId="15" r:id="rId1"/>
    <sheet name="Trend graph" sheetId="17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5" l="1"/>
  <c r="B52" i="15" s="1"/>
  <c r="B178" i="15"/>
  <c r="B179" i="15"/>
  <c r="B180" i="15"/>
  <c r="B181" i="15"/>
  <c r="B182" i="15"/>
  <c r="B183" i="15"/>
  <c r="B184" i="15"/>
  <c r="B185" i="15"/>
  <c r="B186" i="15"/>
  <c r="B187" i="15"/>
  <c r="B188" i="15"/>
  <c r="B189" i="15"/>
  <c r="B190" i="15"/>
  <c r="B191" i="15"/>
  <c r="B192" i="15"/>
  <c r="B37" i="15"/>
  <c r="B38" i="15"/>
  <c r="B51" i="15"/>
  <c r="B44" i="15"/>
  <c r="B45" i="15"/>
  <c r="B115" i="15"/>
  <c r="B114" i="15"/>
  <c r="B108" i="15"/>
  <c r="B107" i="15"/>
  <c r="B122" i="15"/>
  <c r="B121" i="15"/>
  <c r="B73" i="15"/>
  <c r="B72" i="15"/>
  <c r="B67" i="15"/>
  <c r="B66" i="15"/>
  <c r="B65" i="15"/>
  <c r="B31" i="15"/>
  <c r="B30" i="15"/>
  <c r="B24" i="15"/>
  <c r="B23" i="15"/>
  <c r="B21" i="15"/>
  <c r="B20" i="15"/>
  <c r="B19" i="15"/>
  <c r="B18" i="15"/>
  <c r="B17" i="15"/>
  <c r="B16" i="15"/>
  <c r="B60" i="15"/>
  <c r="B156" i="15"/>
  <c r="B157" i="15"/>
  <c r="B158" i="15"/>
  <c r="B159" i="15"/>
  <c r="B160" i="15"/>
  <c r="B161" i="15"/>
  <c r="B162" i="15"/>
  <c r="B163" i="15"/>
  <c r="B164" i="15"/>
  <c r="B165" i="15"/>
  <c r="B166" i="15"/>
  <c r="B167" i="15"/>
  <c r="B168" i="15"/>
  <c r="B169" i="15"/>
  <c r="B170" i="15"/>
  <c r="B171" i="15"/>
  <c r="B172" i="15"/>
  <c r="B173" i="15"/>
  <c r="B174" i="15"/>
  <c r="B175" i="15"/>
  <c r="B176" i="15"/>
  <c r="B177" i="15"/>
  <c r="B140" i="15"/>
  <c r="B141" i="15"/>
  <c r="B142" i="15"/>
  <c r="B143" i="15"/>
  <c r="B144" i="15"/>
  <c r="B145" i="15"/>
  <c r="B146" i="15"/>
  <c r="B147" i="15"/>
  <c r="B148" i="15"/>
  <c r="B149" i="15"/>
  <c r="B150" i="15"/>
  <c r="B151" i="15"/>
  <c r="B152" i="15"/>
  <c r="B153" i="15"/>
  <c r="B154" i="15"/>
  <c r="B155" i="15"/>
  <c r="B128" i="15"/>
  <c r="B129" i="15"/>
  <c r="B130" i="15"/>
  <c r="B131" i="15"/>
  <c r="B132" i="15"/>
  <c r="B133" i="15"/>
  <c r="B134" i="15"/>
  <c r="B135" i="15"/>
  <c r="B136" i="15"/>
  <c r="B137" i="15"/>
  <c r="B59" i="15"/>
  <c r="B58" i="15"/>
  <c r="B138" i="15"/>
  <c r="B79" i="15"/>
  <c r="B80" i="15"/>
  <c r="B86" i="15"/>
  <c r="B87" i="15"/>
  <c r="B100" i="15"/>
  <c r="B93" i="15"/>
  <c r="B94" i="15"/>
  <c r="B101" i="15"/>
  <c r="B139" i="15"/>
  <c r="B125" i="15"/>
  <c r="B126" i="15"/>
  <c r="B127" i="15"/>
  <c r="B99" i="15"/>
  <c r="B102" i="15"/>
  <c r="B103" i="15"/>
  <c r="B104" i="15"/>
  <c r="B105" i="15"/>
  <c r="B106" i="15"/>
  <c r="B109" i="15"/>
  <c r="B110" i="15"/>
  <c r="B111" i="15"/>
  <c r="B112" i="15"/>
  <c r="B113" i="15"/>
  <c r="B116" i="15"/>
  <c r="B117" i="15"/>
  <c r="B118" i="15"/>
  <c r="B119" i="15"/>
  <c r="B120" i="15"/>
  <c r="B123" i="15"/>
  <c r="B124" i="15"/>
  <c r="B77" i="15"/>
  <c r="B78" i="15"/>
  <c r="B81" i="15"/>
  <c r="B82" i="15"/>
  <c r="B83" i="15"/>
  <c r="B84" i="15"/>
  <c r="B85" i="15"/>
  <c r="B88" i="15"/>
  <c r="B89" i="15"/>
  <c r="B90" i="15"/>
  <c r="B91" i="15"/>
  <c r="B92" i="15"/>
  <c r="B95" i="15"/>
  <c r="B96" i="15"/>
  <c r="B97" i="15"/>
  <c r="B98" i="15"/>
  <c r="B61" i="15"/>
  <c r="B62" i="15"/>
  <c r="B63" i="15"/>
  <c r="B64" i="15"/>
  <c r="B68" i="15"/>
  <c r="B69" i="15"/>
  <c r="B70" i="15"/>
  <c r="B71" i="15"/>
  <c r="B74" i="15"/>
  <c r="B75" i="15"/>
  <c r="B76" i="15"/>
  <c r="B14" i="15"/>
  <c r="B15" i="15"/>
  <c r="B22" i="15"/>
  <c r="B25" i="15"/>
  <c r="B26" i="15"/>
  <c r="B27" i="15"/>
  <c r="B28" i="15"/>
  <c r="B29" i="15"/>
  <c r="B32" i="15"/>
  <c r="B33" i="15"/>
  <c r="B34" i="15"/>
  <c r="B35" i="15"/>
  <c r="B36" i="15"/>
  <c r="B39" i="15"/>
  <c r="B40" i="15"/>
  <c r="B41" i="15"/>
  <c r="B42" i="15"/>
  <c r="B43" i="15"/>
  <c r="B46" i="15"/>
  <c r="B47" i="15"/>
  <c r="B48" i="15"/>
  <c r="B49" i="15"/>
  <c r="B50" i="15"/>
  <c r="B53" i="15"/>
  <c r="B54" i="15"/>
  <c r="B55" i="15"/>
  <c r="B56" i="15"/>
  <c r="B57" i="15"/>
  <c r="B12" i="15"/>
  <c r="B13" i="15"/>
  <c r="E116" i="17"/>
  <c r="E112" i="17"/>
</calcChain>
</file>

<file path=xl/sharedStrings.xml><?xml version="1.0" encoding="utf-8"?>
<sst xmlns="http://schemas.openxmlformats.org/spreadsheetml/2006/main" count="304" uniqueCount="158">
  <si>
    <t>SFU1-2</t>
  </si>
  <si>
    <t>PFU</t>
  </si>
  <si>
    <t>Date</t>
    <phoneticPr fontId="3"/>
  </si>
  <si>
    <t>Re-start date</t>
    <phoneticPr fontId="3"/>
  </si>
  <si>
    <r>
      <t>(</t>
    </r>
    <r>
      <rPr>
        <sz val="11"/>
        <rFont val="ＭＳ Ｐゴシック"/>
        <family val="3"/>
        <charset val="128"/>
      </rPr>
      <t>2)Consideration</t>
    </r>
    <phoneticPr fontId="3"/>
  </si>
  <si>
    <r>
      <t xml:space="preserve">The case </t>
    </r>
    <r>
      <rPr>
        <sz val="11"/>
        <rFont val="ＭＳ Ｐゴシック"/>
        <family val="3"/>
        <charset val="128"/>
      </rPr>
      <t xml:space="preserve">When </t>
    </r>
    <r>
      <rPr>
        <sz val="11"/>
        <rFont val="ＭＳ Ｐゴシック"/>
        <family val="3"/>
        <charset val="128"/>
      </rPr>
      <t>passage</t>
    </r>
    <r>
      <rPr>
        <sz val="11"/>
        <rFont val="ＭＳ Ｐゴシック"/>
        <family val="3"/>
        <charset val="128"/>
      </rPr>
      <t xml:space="preserve"> days are given and pressure loss </t>
    </r>
    <r>
      <rPr>
        <sz val="11"/>
        <rFont val="ＭＳ Ｐゴシック"/>
        <family val="3"/>
        <charset val="128"/>
      </rPr>
      <t>will be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expected.</t>
    </r>
    <phoneticPr fontId="3"/>
  </si>
  <si>
    <t>Passage days</t>
    <phoneticPr fontId="3"/>
  </si>
  <si>
    <t>Pressure loss</t>
    <phoneticPr fontId="3"/>
  </si>
  <si>
    <r>
      <t>[</t>
    </r>
    <r>
      <rPr>
        <sz val="11"/>
        <rFont val="ＭＳ Ｐゴシック"/>
        <family val="3"/>
        <charset val="128"/>
      </rPr>
      <t>days</t>
    </r>
    <r>
      <rPr>
        <sz val="11"/>
        <rFont val="ＭＳ Ｐゴシック"/>
        <family val="3"/>
        <charset val="128"/>
      </rPr>
      <t>]</t>
    </r>
    <phoneticPr fontId="3"/>
  </si>
  <si>
    <r>
      <t>[</t>
    </r>
    <r>
      <rPr>
        <sz val="11"/>
        <rFont val="ＭＳ Ｐゴシック"/>
        <family val="3"/>
        <charset val="128"/>
      </rPr>
      <t>Pa]</t>
    </r>
    <phoneticPr fontId="3"/>
  </si>
  <si>
    <r>
      <t xml:space="preserve">The case When </t>
    </r>
    <r>
      <rPr>
        <sz val="11"/>
        <rFont val="ＭＳ Ｐゴシック"/>
        <family val="3"/>
        <charset val="128"/>
      </rPr>
      <t>pressure loss</t>
    </r>
    <r>
      <rPr>
        <sz val="11"/>
        <rFont val="ＭＳ Ｐゴシック"/>
        <family val="3"/>
        <charset val="128"/>
      </rPr>
      <t xml:space="preserve"> are given and </t>
    </r>
    <r>
      <rPr>
        <sz val="11"/>
        <rFont val="ＭＳ Ｐゴシック"/>
        <family val="3"/>
        <charset val="128"/>
      </rPr>
      <t>passage days</t>
    </r>
    <r>
      <rPr>
        <sz val="11"/>
        <rFont val="ＭＳ Ｐゴシック"/>
        <family val="3"/>
        <charset val="128"/>
      </rPr>
      <t xml:space="preserve"> will be expected.</t>
    </r>
    <phoneticPr fontId="3"/>
  </si>
  <si>
    <t>rain in morning</t>
  </si>
  <si>
    <t>Sunny</t>
  </si>
  <si>
    <t>hot</t>
  </si>
  <si>
    <t>cloudy</t>
  </si>
  <si>
    <t>liltle cloudy</t>
  </si>
  <si>
    <t>rain</t>
  </si>
  <si>
    <t>rain in moorning</t>
  </si>
  <si>
    <t>rain in afternoon</t>
  </si>
  <si>
    <t>cool all day</t>
  </si>
  <si>
    <t>27. 8/22 the recorder stop 10 hours, the reason is loss of power</t>
  </si>
  <si>
    <t xml:space="preserve">28. 8/23 increase the set temperature of PAC form 23 to 24 </t>
  </si>
  <si>
    <t>29. 8/24 no abnormality.</t>
  </si>
  <si>
    <t>cool all day,cloudy</t>
  </si>
  <si>
    <t>30. 8/25 Stop the mobilab at 11h20 to repair the electric system of NIHE, 12h20 run the mobilab</t>
  </si>
  <si>
    <t>31. 8/26 no abnormality.</t>
  </si>
  <si>
    <t>32. 8/27 no abnormality.</t>
  </si>
  <si>
    <t>33. 8/28 no abnormality.</t>
  </si>
  <si>
    <t>34. 8/29 cleanup 2 supply air filter, by ITAGAKI sensei and Dung</t>
  </si>
  <si>
    <t>35. 8/30 no abnormality.</t>
  </si>
  <si>
    <t>36. 8/31 no abnormality.</t>
  </si>
  <si>
    <t>cool</t>
  </si>
  <si>
    <t>37. 9/1 no abnormality.</t>
  </si>
  <si>
    <t>38. 9/2 no abnormality.</t>
  </si>
  <si>
    <t>39. 9/3 no abnormality.</t>
  </si>
  <si>
    <t>40.9/4 change the ink for the recorder.</t>
  </si>
  <si>
    <t>no abnormality.</t>
  </si>
  <si>
    <t>41. 9/5 no abnormality.</t>
  </si>
  <si>
    <t>42. 9/6 no abnormality.</t>
  </si>
  <si>
    <t>43. 9/7 no abnormality.</t>
  </si>
  <si>
    <t>44. 9/8 no abnormality.</t>
  </si>
  <si>
    <t>45. 9/9 no abnormality.</t>
  </si>
  <si>
    <t>46. 9/10 no abnormality.</t>
  </si>
  <si>
    <t>47. 9/11 change the set valua of PAC from 24 to 25</t>
  </si>
  <si>
    <t>48. 9/12 decrease the set valua of PAC from 25 to 24</t>
  </si>
  <si>
    <t xml:space="preserve">49. 9/13 no abnormality. </t>
  </si>
  <si>
    <t>51. 9/15 no abnormality.</t>
  </si>
  <si>
    <t xml:space="preserve">50. 9/14 EF1 has the unusual voice </t>
  </si>
  <si>
    <t>52. 9/16 no abnormality.</t>
  </si>
  <si>
    <t>53. 9/17 no abnormality.</t>
  </si>
  <si>
    <t>54. 9/18 Ante Room has unusual water (the reason is the heavy rain last night)</t>
  </si>
  <si>
    <t>55. 9/19 no abnormality.</t>
  </si>
  <si>
    <t>56. 9/20 no abnormality.</t>
  </si>
  <si>
    <t>57. 9/21 no abnormality.</t>
  </si>
  <si>
    <t>sunny</t>
  </si>
  <si>
    <t>58. 9/22 no abnormality.</t>
  </si>
  <si>
    <t>58. 9/23 no abnormality.</t>
  </si>
  <si>
    <t>59. 9/24 degrease the set temperature from 24 to 23 by Dung and Hang</t>
  </si>
  <si>
    <t>60. 9/25 no abnormality.</t>
  </si>
  <si>
    <t>61. 9/26 no abnormality.</t>
  </si>
  <si>
    <t>62. 9/27 no abnormality.</t>
  </si>
  <si>
    <t>63. 9/28 no abnormality.</t>
  </si>
  <si>
    <t>64. 9/29 no abnormality.</t>
  </si>
  <si>
    <t>65. 9/30 no abnormality.</t>
  </si>
  <si>
    <t>66. 9/31 no abnormality.</t>
  </si>
  <si>
    <t>67. 10/1 EF1 had sound, it had water around PAC. Increase the set pessure of Lab from -70 to -60</t>
  </si>
  <si>
    <t>68. 10/2 no abnormality.</t>
  </si>
  <si>
    <t>69. 10/3 water from outside thought to machine room, pasted silicon by Itagaki sensei and Dung</t>
  </si>
  <si>
    <t>70. 10/4 water from outside thought to machine room, pasted silicon by Itagaki sensei and Hang</t>
  </si>
  <si>
    <t>71. 10/5 same 10/4</t>
  </si>
  <si>
    <t>rainy</t>
  </si>
  <si>
    <t>72. 10/8 there was strange sound in fan system; Itagaki Sensei and Dzung paste silicon on the wall of machine room.</t>
  </si>
  <si>
    <t xml:space="preserve">73. 10/9 Miki sensei and Hang, Dzung check supply air volume </t>
  </si>
  <si>
    <t>74. 10/11 Lab. Room temperature was high</t>
  </si>
  <si>
    <t>75. 10/12 Lab. Room temperature was high</t>
  </si>
  <si>
    <t>76. 10/15 Lab. Room temperature was high, had strange sound in fan and PAC</t>
  </si>
  <si>
    <t>77. 10/16 Lab. Room temperature was high, had strange sound in fan and PAC</t>
  </si>
  <si>
    <t>78. 10/17 Lab. Room temperature was high, had strange sound in fan and PAC</t>
  </si>
  <si>
    <t>79. 10/18 Lab. Room temperature was high.</t>
  </si>
  <si>
    <t>80. 10/19 Lab. Room temperature was high.</t>
  </si>
  <si>
    <t>81. 10/22 there is sound at upper of PFU0 and fan of PAC hot block</t>
  </si>
  <si>
    <t>82. 10/23 Mr. Dzung repairs the sound at upper of PFU0</t>
  </si>
  <si>
    <t>83. 10/24 Decrease PAC set point temperature to 21</t>
  </si>
  <si>
    <t>84. 10/25 Increase PAC set point temperature to 25</t>
  </si>
  <si>
    <t>85. 10/29 Metec Comp. check Outside Unit (AHU) and spray water to wash filter; Mr.Itagaki and Ms.Hang measured temp. of Lab : about 24-25 degree.</t>
  </si>
  <si>
    <t>86. 10/30 PUHV-P224M-E has sounded creakly</t>
  </si>
  <si>
    <t>87. 11/1 Reseachers said that it was very hot in Lab. -&gt; Ms. Hang measured temp. of Lab 26.4 degree</t>
  </si>
  <si>
    <t>Form8 Record of dairy checking BSL-3 Mobile Laboratory</t>
    <phoneticPr fontId="3"/>
  </si>
  <si>
    <r>
      <t>Mesuring time</t>
    </r>
    <r>
      <rPr>
        <sz val="11"/>
        <rFont val="ＭＳ Ｐゴシック"/>
        <family val="3"/>
        <charset val="128"/>
      </rPr>
      <t xml:space="preserve"> :</t>
    </r>
    <phoneticPr fontId="3"/>
  </si>
  <si>
    <t xml:space="preserve">9:00～9:30 in principle </t>
    <phoneticPr fontId="3"/>
  </si>
  <si>
    <r>
      <t>P</t>
    </r>
    <r>
      <rPr>
        <sz val="11"/>
        <rFont val="ＭＳ Ｐゴシック"/>
        <family val="3"/>
        <charset val="128"/>
      </rPr>
      <t>erson :</t>
    </r>
    <phoneticPr fontId="3"/>
  </si>
  <si>
    <t>Table1 The change of Filter pressure loss, Open/close ratio of room pressure control dumper, Room pressure.</t>
    <phoneticPr fontId="3"/>
  </si>
  <si>
    <t>(note)</t>
    <phoneticPr fontId="3"/>
  </si>
  <si>
    <r>
      <t>P</t>
    </r>
    <r>
      <rPr>
        <sz val="11"/>
        <rFont val="ＭＳ Ｐゴシック"/>
        <family val="3"/>
        <charset val="128"/>
      </rPr>
      <t>FU includes rough and middle efficincy filter, SFU and EFU include HEPA filter.</t>
    </r>
    <phoneticPr fontId="3"/>
  </si>
  <si>
    <r>
      <t xml:space="preserve">Passage days is counted from </t>
    </r>
    <r>
      <rPr>
        <sz val="11"/>
        <rFont val="ＭＳ Ｐゴシック"/>
        <family val="3"/>
        <charset val="128"/>
      </rPr>
      <t>Re-start date</t>
    </r>
    <r>
      <rPr>
        <sz val="11"/>
        <rFont val="ＭＳ Ｐゴシック"/>
        <family val="3"/>
        <charset val="128"/>
      </rPr>
      <t>, in the day filter were changed.</t>
    </r>
    <phoneticPr fontId="3"/>
  </si>
  <si>
    <t>Sunny, little cloudy</t>
  </si>
  <si>
    <t>The Graph of record of dairy checking BSL-3 Mobile Laboratory</t>
    <phoneticPr fontId="3"/>
  </si>
  <si>
    <r>
      <t xml:space="preserve">1. </t>
    </r>
    <r>
      <rPr>
        <sz val="11"/>
        <rFont val="ＭＳ Ｐゴシック"/>
        <family val="3"/>
        <charset val="128"/>
      </rPr>
      <t>7/27, no abnormality.</t>
    </r>
    <phoneticPr fontId="3"/>
  </si>
  <si>
    <t>25. 8/20 16h45 decrease the set temperature of PAC form 25 to 23 because to hot</t>
    <phoneticPr fontId="3"/>
  </si>
  <si>
    <t>16h45 decrease the set temperature of PAC form 25 to 23 because to hot</t>
  </si>
  <si>
    <t>26. 8/21 no abnormality.</t>
    <phoneticPr fontId="3"/>
  </si>
  <si>
    <t>the recorder stop 10 hours, the reason is loss of power</t>
  </si>
  <si>
    <t>increase the set temperature of PAC form 23 to 24</t>
  </si>
  <si>
    <t>Stop the mobilab at 11h20 to repair the electric system of NIHE, 12h20 run the mobilab</t>
  </si>
  <si>
    <t>cleanup 2 supply air filter, by ITAGAKI sensei and Dung</t>
  </si>
  <si>
    <t>change the ink for the recorder.</t>
  </si>
  <si>
    <t>change the set valua of PAC from 24 to 25</t>
  </si>
  <si>
    <t>decrease the set valua of PAC from 25 to 24</t>
  </si>
  <si>
    <t xml:space="preserve">EF1 has the unusual voice </t>
  </si>
  <si>
    <t>Ante Room has unusual water (the reason is the heavy rain last night)</t>
  </si>
  <si>
    <t>degrease the set temperature from 24 to 23 by Dung and Hang</t>
    <phoneticPr fontId="3"/>
  </si>
  <si>
    <t>EF1 had sound, it had water around PAC. Increase the set pessure of Lab from -70 to -60</t>
  </si>
  <si>
    <t>water from outside thought to machine room, pasted silicon by Itagaki sensei and Dung</t>
    <phoneticPr fontId="3"/>
  </si>
  <si>
    <t>water from outside thought to machine room, pasted silicon by Itagaki sensei and Hang</t>
    <phoneticPr fontId="3"/>
  </si>
  <si>
    <t>same 10/4</t>
    <phoneticPr fontId="3"/>
  </si>
  <si>
    <t xml:space="preserve">Miki sensei and Hang, Dzung check supply air volume </t>
    <phoneticPr fontId="3"/>
  </si>
  <si>
    <t>there was strange sound in fan system; Itagaki Sensei and Dzung paste silicon on the wall of machine room.</t>
    <phoneticPr fontId="3"/>
  </si>
  <si>
    <t xml:space="preserve"> Lab. Room temperature was high</t>
    <phoneticPr fontId="3"/>
  </si>
  <si>
    <t>Lab. Room temperature was high, had strange sound in fan and PAC</t>
    <phoneticPr fontId="3"/>
  </si>
  <si>
    <t>Lab. Room temperature was high.</t>
    <phoneticPr fontId="3"/>
  </si>
  <si>
    <t>there is sound at upper of PFU0 and fan of PAC hot block</t>
    <phoneticPr fontId="3"/>
  </si>
  <si>
    <t>Mr. Dzung repairs the sound at upper of PFU0</t>
    <phoneticPr fontId="3"/>
  </si>
  <si>
    <t>Decrease PAC set point temperature to 21</t>
    <phoneticPr fontId="3"/>
  </si>
  <si>
    <t>Increase PAC set point temperature to 25</t>
    <phoneticPr fontId="3"/>
  </si>
  <si>
    <t>Metec Comp. check Outside Unit (AHU) and spray water to wash filter; Mr.Itagaki and Ms.Hang measured temp. of Lab : about 24-25 degree.</t>
    <phoneticPr fontId="3"/>
  </si>
  <si>
    <t>PUHV-P224M-E has sounded creakly</t>
    <phoneticPr fontId="3"/>
  </si>
  <si>
    <t>Reseachers said that it was very hot in Lab. -&gt; Ms. Hang measured temp. of Lab 26.4 degree</t>
    <phoneticPr fontId="3"/>
  </si>
  <si>
    <t>outside</t>
    <phoneticPr fontId="3"/>
  </si>
  <si>
    <t>L. room</t>
    <phoneticPr fontId="3"/>
  </si>
  <si>
    <t>SFU1-1</t>
    <phoneticPr fontId="3"/>
  </si>
  <si>
    <t>SFU2</t>
    <phoneticPr fontId="3"/>
  </si>
  <si>
    <t>EFU2</t>
    <phoneticPr fontId="3"/>
  </si>
  <si>
    <t>EFU3</t>
    <phoneticPr fontId="3"/>
  </si>
  <si>
    <t>EFU1</t>
    <phoneticPr fontId="3"/>
  </si>
  <si>
    <t>A.room</t>
    <phoneticPr fontId="3"/>
  </si>
  <si>
    <t>Passage days
[days]</t>
    <phoneticPr fontId="3"/>
  </si>
  <si>
    <t>weather</t>
    <phoneticPr fontId="3"/>
  </si>
  <si>
    <t>temperature</t>
    <phoneticPr fontId="3"/>
  </si>
  <si>
    <t>humidity</t>
    <phoneticPr fontId="3"/>
  </si>
  <si>
    <t>Filter pressure loss[Pa]</t>
    <phoneticPr fontId="3"/>
  </si>
  <si>
    <t>Open/close ratio of room pressure control dumper
[%]</t>
    <phoneticPr fontId="3"/>
  </si>
  <si>
    <t>Room pressure
[Pa]</t>
    <phoneticPr fontId="3"/>
  </si>
  <si>
    <t>Remark
(sound, vibration, smell, getting wet, etc)</t>
    <phoneticPr fontId="3"/>
  </si>
  <si>
    <t>Supply air side</t>
    <phoneticPr fontId="3"/>
  </si>
  <si>
    <t>Exthost air side</t>
    <phoneticPr fontId="3"/>
  </si>
  <si>
    <r>
      <t>M</t>
    </r>
    <r>
      <rPr>
        <sz val="11"/>
        <rFont val="ＭＳ Ｐゴシック"/>
        <family val="3"/>
        <charset val="128"/>
      </rPr>
      <t>iki changed set value of L.room pressure from 70 to 60.</t>
    </r>
    <phoneticPr fontId="3"/>
  </si>
  <si>
    <t>There is sound because screw was loose. Screw was tighten.</t>
  </si>
  <si>
    <t xml:space="preserve">Metec Comp. check gas leakage but measurement equipment was not suitable with gas valve of PAC; Changed curoa line of PAC.Temp. set point for PAC 22 degree, measured Lab. temp. was 20 degree. </t>
  </si>
  <si>
    <t>Temp. set point for PAC 25 degree, measured Lab. Temp. was 24 degree.</t>
  </si>
  <si>
    <t>check temperature of Lab. Room: 23 degree</t>
  </si>
  <si>
    <t>Mr.Itagaki and Ms. Hang shut SA valve: 50%</t>
  </si>
  <si>
    <t>Changed Pre-Filter</t>
  </si>
  <si>
    <t>normal</t>
  </si>
  <si>
    <t>Electric stopped 2 times from 23-24h; Room Pressure alarmed</t>
  </si>
  <si>
    <t>Change paper of record machine</t>
  </si>
  <si>
    <t>Press. of SFU1-1;1-2 are high, of EFU1 is low</t>
  </si>
  <si>
    <t>9th Dec.07 Electric stopped 4 times from 17h to 21h.</t>
  </si>
  <si>
    <r>
      <t>M</t>
    </r>
    <r>
      <rPr>
        <sz val="11"/>
        <rFont val="ＭＳ Ｐゴシック"/>
        <family val="3"/>
        <charset val="128"/>
      </rPr>
      <t>r.xxxx, Ms.xxxx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</si>
</sst>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9" formatCode="mm/dd/yy;@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2" fillId="0" borderId="0"/>
    <xf numFmtId="0" fontId="1" fillId="0" borderId="0"/>
  </cellStyleXfs>
  <cellXfs count="86">
    <xf numFmtId="0" fontId="0" fillId="0" borderId="0" xfId="0">
      <alignment vertical="center"/>
    </xf>
    <xf numFmtId="0" fontId="0" fillId="0" borderId="0" xfId="0" applyAlignment="1">
      <alignment vertical="top"/>
    </xf>
    <xf numFmtId="0" fontId="2" fillId="0" borderId="0" xfId="1" applyAlignment="1">
      <alignment vertical="top"/>
    </xf>
    <xf numFmtId="0" fontId="0" fillId="0" borderId="0" xfId="0" applyNumberFormat="1" applyAlignment="1">
      <alignment vertical="top"/>
    </xf>
    <xf numFmtId="14" fontId="0" fillId="0" borderId="0" xfId="0" applyNumberFormat="1" applyAlignment="1">
      <alignment horizontal="left" vertical="top"/>
    </xf>
    <xf numFmtId="14" fontId="0" fillId="0" borderId="0" xfId="0" applyNumberFormat="1" applyAlignment="1">
      <alignment vertical="top"/>
    </xf>
    <xf numFmtId="0" fontId="6" fillId="0" borderId="0" xfId="0" applyFont="1" applyAlignment="1">
      <alignment vertical="top"/>
    </xf>
    <xf numFmtId="0" fontId="1" fillId="0" borderId="0" xfId="2" applyFont="1" applyAlignment="1">
      <alignment vertical="top"/>
    </xf>
    <xf numFmtId="0" fontId="1" fillId="0" borderId="0" xfId="2" applyAlignment="1">
      <alignment vertical="top"/>
    </xf>
    <xf numFmtId="14" fontId="1" fillId="0" borderId="0" xfId="2" applyNumberFormat="1" applyAlignment="1">
      <alignment vertical="top"/>
    </xf>
    <xf numFmtId="0" fontId="1" fillId="0" borderId="0" xfId="2" applyFont="1" applyBorder="1" applyAlignment="1">
      <alignment vertical="top"/>
    </xf>
    <xf numFmtId="0" fontId="1" fillId="0" borderId="0" xfId="2" applyAlignment="1">
      <alignment vertical="top" wrapText="1"/>
    </xf>
    <xf numFmtId="0" fontId="1" fillId="0" borderId="1" xfId="2" applyBorder="1" applyAlignment="1">
      <alignment vertical="top"/>
    </xf>
    <xf numFmtId="0" fontId="1" fillId="0" borderId="0" xfId="2" applyNumberFormat="1" applyAlignment="1">
      <alignment vertical="top"/>
    </xf>
    <xf numFmtId="0" fontId="1" fillId="0" borderId="1" xfId="2" applyFont="1" applyBorder="1" applyAlignment="1">
      <alignment horizontal="center" vertical="top"/>
    </xf>
    <xf numFmtId="14" fontId="1" fillId="0" borderId="0" xfId="2" applyNumberFormat="1" applyBorder="1" applyAlignment="1">
      <alignment horizontal="right" vertical="top"/>
    </xf>
    <xf numFmtId="0" fontId="1" fillId="0" borderId="0" xfId="2" applyBorder="1" applyAlignment="1">
      <alignment vertical="top"/>
    </xf>
    <xf numFmtId="0" fontId="1" fillId="0" borderId="0" xfId="2" applyFill="1" applyBorder="1" applyAlignment="1">
      <alignment vertical="top"/>
    </xf>
    <xf numFmtId="0" fontId="1" fillId="0" borderId="0" xfId="2" applyAlignment="1">
      <alignment horizontal="right" vertical="top"/>
    </xf>
    <xf numFmtId="0" fontId="1" fillId="0" borderId="0" xfId="2" applyFill="1" applyAlignment="1">
      <alignment vertical="top"/>
    </xf>
    <xf numFmtId="0" fontId="1" fillId="0" borderId="0" xfId="2" applyNumberFormat="1" applyBorder="1" applyAlignment="1">
      <alignment vertical="top"/>
    </xf>
    <xf numFmtId="14" fontId="1" fillId="0" borderId="0" xfId="2" quotePrefix="1" applyNumberFormat="1" applyFont="1" applyBorder="1" applyAlignment="1">
      <alignment horizontal="right" vertical="top" wrapText="1"/>
    </xf>
    <xf numFmtId="0" fontId="1" fillId="0" borderId="0" xfId="2" applyNumberFormat="1" applyFont="1" applyBorder="1" applyAlignment="1">
      <alignment vertical="top"/>
    </xf>
    <xf numFmtId="0" fontId="7" fillId="0" borderId="8" xfId="2" applyFont="1" applyBorder="1" applyAlignment="1">
      <alignment horizontal="center" vertical="top"/>
    </xf>
    <xf numFmtId="0" fontId="7" fillId="0" borderId="7" xfId="2" applyFont="1" applyBorder="1" applyAlignment="1">
      <alignment horizontal="center" vertical="top"/>
    </xf>
    <xf numFmtId="0" fontId="1" fillId="0" borderId="9" xfId="2" applyNumberFormat="1" applyFont="1" applyBorder="1" applyAlignment="1">
      <alignment vertical="top"/>
    </xf>
    <xf numFmtId="0" fontId="1" fillId="0" borderId="9" xfId="2" applyBorder="1" applyAlignment="1">
      <alignment vertical="top"/>
    </xf>
    <xf numFmtId="0" fontId="7" fillId="0" borderId="10" xfId="2" applyFont="1" applyBorder="1" applyAlignment="1">
      <alignment horizontal="center" vertical="top"/>
    </xf>
    <xf numFmtId="0" fontId="1" fillId="0" borderId="0" xfId="2" applyFont="1" applyAlignment="1">
      <alignment horizontal="left" vertical="top"/>
    </xf>
    <xf numFmtId="0" fontId="0" fillId="0" borderId="0" xfId="0" applyAlignment="1">
      <alignment vertical="top" wrapText="1"/>
    </xf>
    <xf numFmtId="0" fontId="1" fillId="0" borderId="0" xfId="2" applyNumberFormat="1" applyFont="1" applyAlignment="1">
      <alignment vertical="top" wrapText="1"/>
    </xf>
    <xf numFmtId="14" fontId="2" fillId="0" borderId="0" xfId="2" applyNumberFormat="1" applyFont="1" applyBorder="1" applyAlignment="1">
      <alignment vertical="top"/>
    </xf>
    <xf numFmtId="14" fontId="2" fillId="0" borderId="0" xfId="2" applyNumberFormat="1" applyFont="1" applyBorder="1" applyAlignment="1">
      <alignment horizontal="right" vertical="top"/>
    </xf>
    <xf numFmtId="0" fontId="2" fillId="0" borderId="0" xfId="2" applyNumberFormat="1" applyFont="1" applyFill="1" applyBorder="1" applyAlignment="1">
      <alignment vertical="top"/>
    </xf>
    <xf numFmtId="0" fontId="0" fillId="0" borderId="0" xfId="0" quotePrefix="1" applyNumberFormat="1" applyAlignment="1">
      <alignment horizontal="left" vertical="top"/>
    </xf>
    <xf numFmtId="0" fontId="2" fillId="0" borderId="0" xfId="2" applyNumberFormat="1" applyFont="1" applyBorder="1" applyAlignment="1">
      <alignment horizontal="right" vertical="top"/>
    </xf>
    <xf numFmtId="0" fontId="1" fillId="0" borderId="0" xfId="2" applyNumberFormat="1" applyFont="1" applyAlignment="1">
      <alignment vertical="top"/>
    </xf>
    <xf numFmtId="189" fontId="1" fillId="0" borderId="0" xfId="2" applyNumberFormat="1" applyAlignment="1">
      <alignment horizontal="left" vertical="top"/>
    </xf>
    <xf numFmtId="0" fontId="6" fillId="0" borderId="0" xfId="0" applyFont="1" applyAlignment="1">
      <alignment vertical="top" wrapText="1"/>
    </xf>
    <xf numFmtId="189" fontId="1" fillId="0" borderId="1" xfId="2" applyNumberFormat="1" applyBorder="1" applyAlignment="1">
      <alignment vertical="top"/>
    </xf>
    <xf numFmtId="0" fontId="1" fillId="0" borderId="1" xfId="2" applyNumberFormat="1" applyBorder="1" applyAlignment="1">
      <alignment vertical="top"/>
    </xf>
    <xf numFmtId="14" fontId="1" fillId="0" borderId="1" xfId="2" applyNumberFormat="1" applyBorder="1" applyAlignment="1">
      <alignment vertical="top"/>
    </xf>
    <xf numFmtId="0" fontId="1" fillId="0" borderId="1" xfId="0" applyFont="1" applyBorder="1" applyAlignment="1">
      <alignment horizontal="right" vertical="top" wrapText="1"/>
    </xf>
    <xf numFmtId="0" fontId="1" fillId="0" borderId="1" xfId="0" applyFont="1" applyFill="1" applyBorder="1" applyAlignment="1">
      <alignment horizontal="right" vertical="top" wrapText="1"/>
    </xf>
    <xf numFmtId="0" fontId="1" fillId="0" borderId="1" xfId="2" applyFill="1" applyBorder="1" applyAlignment="1">
      <alignment vertical="top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8" fillId="0" borderId="0" xfId="0" applyFont="1" applyAlignment="1">
      <alignment vertical="top" wrapText="1"/>
    </xf>
    <xf numFmtId="0" fontId="8" fillId="0" borderId="1" xfId="2" applyFont="1" applyBorder="1" applyAlignment="1">
      <alignment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0" xfId="2" applyFont="1" applyAlignment="1">
      <alignment vertical="top" wrapText="1"/>
    </xf>
    <xf numFmtId="0" fontId="5" fillId="0" borderId="1" xfId="2" applyFont="1" applyBorder="1" applyAlignment="1">
      <alignment vertical="top"/>
    </xf>
    <xf numFmtId="0" fontId="5" fillId="0" borderId="1" xfId="2" applyFont="1" applyBorder="1" applyAlignment="1">
      <alignment horizontal="center" vertical="top"/>
    </xf>
    <xf numFmtId="0" fontId="1" fillId="0" borderId="0" xfId="0" applyFont="1" applyFill="1" applyAlignment="1">
      <alignment vertical="top"/>
    </xf>
    <xf numFmtId="0" fontId="2" fillId="0" borderId="0" xfId="0" applyFont="1" applyFill="1" applyAlignment="1">
      <alignment vertical="top"/>
    </xf>
    <xf numFmtId="0" fontId="5" fillId="2" borderId="1" xfId="2" applyFont="1" applyFill="1" applyBorder="1" applyAlignment="1">
      <alignment horizontal="center" vertical="top"/>
    </xf>
    <xf numFmtId="0" fontId="1" fillId="0" borderId="1" xfId="2" applyNumberFormat="1" applyFont="1" applyBorder="1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4" fillId="0" borderId="2" xfId="2" applyFont="1" applyBorder="1" applyAlignment="1">
      <alignment vertical="top" wrapText="1"/>
    </xf>
    <xf numFmtId="0" fontId="4" fillId="0" borderId="6" xfId="2" applyFont="1" applyBorder="1" applyAlignment="1">
      <alignment vertical="top" wrapText="1"/>
    </xf>
    <xf numFmtId="0" fontId="4" fillId="0" borderId="11" xfId="2" applyFont="1" applyBorder="1" applyAlignment="1">
      <alignment vertical="top" wrapText="1"/>
    </xf>
    <xf numFmtId="0" fontId="4" fillId="0" borderId="12" xfId="2" applyFont="1" applyBorder="1" applyAlignment="1">
      <alignment vertical="top" wrapText="1"/>
    </xf>
    <xf numFmtId="0" fontId="4" fillId="0" borderId="10" xfId="0" applyFont="1" applyBorder="1" applyAlignment="1">
      <alignment vertical="top"/>
    </xf>
    <xf numFmtId="0" fontId="4" fillId="0" borderId="7" xfId="0" applyFont="1" applyBorder="1" applyAlignment="1">
      <alignment vertical="top"/>
    </xf>
    <xf numFmtId="0" fontId="4" fillId="0" borderId="13" xfId="2" applyFont="1" applyBorder="1" applyAlignment="1">
      <alignment vertical="top" wrapText="1"/>
    </xf>
    <xf numFmtId="0" fontId="4" fillId="0" borderId="6" xfId="0" applyFont="1" applyBorder="1" applyAlignment="1">
      <alignment vertical="top"/>
    </xf>
    <xf numFmtId="0" fontId="1" fillId="0" borderId="0" xfId="2" applyFont="1" applyAlignment="1">
      <alignment horizontal="center" vertical="top"/>
    </xf>
    <xf numFmtId="0" fontId="4" fillId="0" borderId="2" xfId="2" applyFont="1" applyBorder="1" applyAlignment="1">
      <alignment horizontal="center" vertical="top"/>
    </xf>
    <xf numFmtId="0" fontId="4" fillId="0" borderId="13" xfId="2" applyFont="1" applyBorder="1" applyAlignment="1">
      <alignment horizontal="center" vertical="top"/>
    </xf>
    <xf numFmtId="0" fontId="4" fillId="0" borderId="6" xfId="2" applyFont="1" applyBorder="1" applyAlignment="1">
      <alignment horizontal="center" vertical="top"/>
    </xf>
    <xf numFmtId="0" fontId="5" fillId="0" borderId="2" xfId="2" applyNumberFormat="1" applyFont="1" applyFill="1" applyBorder="1" applyAlignment="1">
      <alignment horizontal="center" vertical="top" wrapText="1"/>
    </xf>
    <xf numFmtId="0" fontId="5" fillId="0" borderId="13" xfId="0" applyNumberFormat="1" applyFont="1" applyFill="1" applyBorder="1" applyAlignment="1">
      <alignment horizontal="center" vertical="top"/>
    </xf>
    <xf numFmtId="0" fontId="5" fillId="0" borderId="6" xfId="0" applyNumberFormat="1" applyFont="1" applyFill="1" applyBorder="1" applyAlignment="1">
      <alignment horizontal="center" vertical="top"/>
    </xf>
    <xf numFmtId="0" fontId="4" fillId="0" borderId="3" xfId="2" applyFont="1" applyBorder="1" applyAlignment="1">
      <alignment horizontal="center" vertical="top"/>
    </xf>
    <xf numFmtId="0" fontId="4" fillId="0" borderId="4" xfId="2" applyFont="1" applyBorder="1" applyAlignment="1">
      <alignment horizontal="center" vertical="top"/>
    </xf>
    <xf numFmtId="0" fontId="4" fillId="0" borderId="5" xfId="2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4" fillId="0" borderId="11" xfId="2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/>
    </xf>
    <xf numFmtId="0" fontId="4" fillId="0" borderId="10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1" fillId="0" borderId="0" xfId="2" applyNumberFormat="1" applyFont="1" applyAlignment="1">
      <alignment vertical="top" wrapText="1"/>
    </xf>
    <xf numFmtId="0" fontId="1" fillId="0" borderId="0" xfId="2" applyAlignment="1">
      <alignment vertical="top" wrapText="1"/>
    </xf>
    <xf numFmtId="0" fontId="1" fillId="0" borderId="0" xfId="2" applyNumberFormat="1" applyAlignment="1">
      <alignment vertical="top"/>
    </xf>
    <xf numFmtId="14" fontId="0" fillId="0" borderId="0" xfId="2" applyNumberFormat="1" applyFont="1" applyFill="1" applyBorder="1" applyAlignment="1">
      <alignment vertical="top"/>
    </xf>
  </cellXfs>
  <cellStyles count="3">
    <cellStyle name="標準" xfId="0" builtinId="0"/>
    <cellStyle name="標準_フィルターデータ" xfId="1"/>
    <cellStyle name="標準_フィルターデータ_ML_running_data_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en-US" altLang="ja-JP"/>
              <a:t>Figure1 The change of filter pressure loss</a:t>
            </a:r>
          </a:p>
        </c:rich>
      </c:tx>
      <c:layout>
        <c:manualLayout>
          <c:xMode val="edge"/>
          <c:yMode val="edge"/>
          <c:x val="0.3588709677419355"/>
          <c:y val="2.2222282504021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564516129032265E-2"/>
          <c:y val="0.15000040690214547"/>
          <c:w val="0.8286290322580645"/>
          <c:h val="0.67500183105965461"/>
        </c:manualLayout>
      </c:layout>
      <c:scatterChart>
        <c:scatterStyle val="lineMarker"/>
        <c:varyColors val="0"/>
        <c:ser>
          <c:idx val="0"/>
          <c:order val="0"/>
          <c:tx>
            <c:v>PFU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'Input form'!$B$12:$B$192</c:f>
              <c:numCache>
                <c:formatCode>General</c:formatCode>
                <c:ptCount val="18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</c:numCache>
            </c:numRef>
          </c:xVal>
          <c:yVal>
            <c:numRef>
              <c:f>'Input form'!$H$12:$H$192</c:f>
              <c:numCache>
                <c:formatCode>General</c:formatCode>
                <c:ptCount val="181"/>
                <c:pt idx="0">
                  <c:v>22</c:v>
                </c:pt>
                <c:pt idx="1">
                  <c:v>22</c:v>
                </c:pt>
                <c:pt idx="2">
                  <c:v>26</c:v>
                </c:pt>
                <c:pt idx="3">
                  <c:v>26</c:v>
                </c:pt>
                <c:pt idx="10">
                  <c:v>28</c:v>
                </c:pt>
                <c:pt idx="13">
                  <c:v>28</c:v>
                </c:pt>
                <c:pt idx="14">
                  <c:v>28</c:v>
                </c:pt>
                <c:pt idx="15">
                  <c:v>28</c:v>
                </c:pt>
                <c:pt idx="16">
                  <c:v>30</c:v>
                </c:pt>
                <c:pt idx="17">
                  <c:v>30</c:v>
                </c:pt>
                <c:pt idx="20">
                  <c:v>30</c:v>
                </c:pt>
                <c:pt idx="21">
                  <c:v>30</c:v>
                </c:pt>
                <c:pt idx="22">
                  <c:v>28</c:v>
                </c:pt>
                <c:pt idx="23">
                  <c:v>28</c:v>
                </c:pt>
                <c:pt idx="24">
                  <c:v>30</c:v>
                </c:pt>
                <c:pt idx="27">
                  <c:v>30</c:v>
                </c:pt>
                <c:pt idx="28">
                  <c:v>30</c:v>
                </c:pt>
                <c:pt idx="29">
                  <c:v>30</c:v>
                </c:pt>
                <c:pt idx="30">
                  <c:v>30</c:v>
                </c:pt>
                <c:pt idx="31">
                  <c:v>30</c:v>
                </c:pt>
                <c:pt idx="34">
                  <c:v>30</c:v>
                </c:pt>
                <c:pt idx="35">
                  <c:v>30</c:v>
                </c:pt>
                <c:pt idx="36">
                  <c:v>30</c:v>
                </c:pt>
                <c:pt idx="37">
                  <c:v>30</c:v>
                </c:pt>
                <c:pt idx="38">
                  <c:v>30</c:v>
                </c:pt>
                <c:pt idx="41">
                  <c:v>30</c:v>
                </c:pt>
                <c:pt idx="42">
                  <c:v>30</c:v>
                </c:pt>
                <c:pt idx="43">
                  <c:v>30</c:v>
                </c:pt>
                <c:pt idx="44">
                  <c:v>30</c:v>
                </c:pt>
                <c:pt idx="45">
                  <c:v>30</c:v>
                </c:pt>
                <c:pt idx="48">
                  <c:v>30</c:v>
                </c:pt>
                <c:pt idx="49">
                  <c:v>30</c:v>
                </c:pt>
                <c:pt idx="50">
                  <c:v>30</c:v>
                </c:pt>
                <c:pt idx="51">
                  <c:v>30</c:v>
                </c:pt>
                <c:pt idx="52">
                  <c:v>30</c:v>
                </c:pt>
                <c:pt idx="56">
                  <c:v>30</c:v>
                </c:pt>
                <c:pt idx="57">
                  <c:v>30</c:v>
                </c:pt>
                <c:pt idx="58">
                  <c:v>30</c:v>
                </c:pt>
                <c:pt idx="59">
                  <c:v>30</c:v>
                </c:pt>
                <c:pt idx="62">
                  <c:v>30</c:v>
                </c:pt>
                <c:pt idx="63">
                  <c:v>35</c:v>
                </c:pt>
                <c:pt idx="64">
                  <c:v>30</c:v>
                </c:pt>
                <c:pt idx="65">
                  <c:v>30</c:v>
                </c:pt>
                <c:pt idx="66">
                  <c:v>32</c:v>
                </c:pt>
                <c:pt idx="69">
                  <c:v>30</c:v>
                </c:pt>
                <c:pt idx="70">
                  <c:v>30</c:v>
                </c:pt>
                <c:pt idx="71">
                  <c:v>35</c:v>
                </c:pt>
                <c:pt idx="72">
                  <c:v>32</c:v>
                </c:pt>
                <c:pt idx="73">
                  <c:v>32</c:v>
                </c:pt>
                <c:pt idx="76">
                  <c:v>35</c:v>
                </c:pt>
                <c:pt idx="77">
                  <c:v>33</c:v>
                </c:pt>
                <c:pt idx="78">
                  <c:v>35</c:v>
                </c:pt>
                <c:pt idx="79">
                  <c:v>33</c:v>
                </c:pt>
                <c:pt idx="80">
                  <c:v>35</c:v>
                </c:pt>
                <c:pt idx="83">
                  <c:v>35</c:v>
                </c:pt>
                <c:pt idx="84">
                  <c:v>35</c:v>
                </c:pt>
                <c:pt idx="85">
                  <c:v>35</c:v>
                </c:pt>
                <c:pt idx="86">
                  <c:v>35</c:v>
                </c:pt>
                <c:pt idx="87">
                  <c:v>35</c:v>
                </c:pt>
                <c:pt idx="90">
                  <c:v>35</c:v>
                </c:pt>
                <c:pt idx="91">
                  <c:v>38</c:v>
                </c:pt>
                <c:pt idx="92">
                  <c:v>38</c:v>
                </c:pt>
                <c:pt idx="94">
                  <c:v>38</c:v>
                </c:pt>
                <c:pt idx="97">
                  <c:v>35</c:v>
                </c:pt>
                <c:pt idx="98">
                  <c:v>35</c:v>
                </c:pt>
                <c:pt idx="99">
                  <c:v>35</c:v>
                </c:pt>
                <c:pt idx="100">
                  <c:v>35</c:v>
                </c:pt>
                <c:pt idx="101">
                  <c:v>40</c:v>
                </c:pt>
                <c:pt idx="104">
                  <c:v>40</c:v>
                </c:pt>
                <c:pt idx="105">
                  <c:v>40</c:v>
                </c:pt>
                <c:pt idx="106">
                  <c:v>40</c:v>
                </c:pt>
                <c:pt idx="108">
                  <c:v>40</c:v>
                </c:pt>
                <c:pt idx="111">
                  <c:v>45</c:v>
                </c:pt>
                <c:pt idx="112">
                  <c:v>45</c:v>
                </c:pt>
                <c:pt idx="113">
                  <c:v>45</c:v>
                </c:pt>
                <c:pt idx="114">
                  <c:v>45</c:v>
                </c:pt>
                <c:pt idx="115">
                  <c:v>45</c:v>
                </c:pt>
                <c:pt idx="118">
                  <c:v>50</c:v>
                </c:pt>
                <c:pt idx="119">
                  <c:v>50</c:v>
                </c:pt>
                <c:pt idx="120">
                  <c:v>50</c:v>
                </c:pt>
                <c:pt idx="121">
                  <c:v>50</c:v>
                </c:pt>
                <c:pt idx="122">
                  <c:v>55</c:v>
                </c:pt>
                <c:pt idx="125">
                  <c:v>60</c:v>
                </c:pt>
                <c:pt idx="126">
                  <c:v>60</c:v>
                </c:pt>
                <c:pt idx="127">
                  <c:v>65</c:v>
                </c:pt>
                <c:pt idx="128">
                  <c:v>75</c:v>
                </c:pt>
                <c:pt idx="129">
                  <c:v>75</c:v>
                </c:pt>
                <c:pt idx="132">
                  <c:v>22</c:v>
                </c:pt>
                <c:pt idx="133">
                  <c:v>22</c:v>
                </c:pt>
                <c:pt idx="134">
                  <c:v>22</c:v>
                </c:pt>
                <c:pt idx="135">
                  <c:v>25</c:v>
                </c:pt>
                <c:pt idx="136">
                  <c:v>25</c:v>
                </c:pt>
                <c:pt idx="139">
                  <c:v>30</c:v>
                </c:pt>
                <c:pt idx="140">
                  <c:v>30</c:v>
                </c:pt>
                <c:pt idx="141">
                  <c:v>30</c:v>
                </c:pt>
                <c:pt idx="142">
                  <c:v>30</c:v>
                </c:pt>
                <c:pt idx="143">
                  <c:v>30</c:v>
                </c:pt>
                <c:pt idx="146">
                  <c:v>30</c:v>
                </c:pt>
                <c:pt idx="147">
                  <c:v>30</c:v>
                </c:pt>
                <c:pt idx="148">
                  <c:v>30</c:v>
                </c:pt>
                <c:pt idx="149">
                  <c:v>30</c:v>
                </c:pt>
                <c:pt idx="153">
                  <c:v>30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FEF-4B04-A0FB-FD71CAD42CB0}"/>
            </c:ext>
          </c:extLst>
        </c:ser>
        <c:ser>
          <c:idx val="1"/>
          <c:order val="1"/>
          <c:tx>
            <c:v>SFU1-1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'Input form'!$B$12:$B$192</c:f>
              <c:numCache>
                <c:formatCode>General</c:formatCode>
                <c:ptCount val="18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</c:numCache>
            </c:numRef>
          </c:xVal>
          <c:yVal>
            <c:numRef>
              <c:f>'Input form'!$I$12:$I$192</c:f>
              <c:numCache>
                <c:formatCode>General</c:formatCode>
                <c:ptCount val="181"/>
                <c:pt idx="0">
                  <c:v>120</c:v>
                </c:pt>
                <c:pt idx="1">
                  <c:v>120</c:v>
                </c:pt>
                <c:pt idx="2">
                  <c:v>125</c:v>
                </c:pt>
                <c:pt idx="3">
                  <c:v>110</c:v>
                </c:pt>
                <c:pt idx="10">
                  <c:v>120</c:v>
                </c:pt>
                <c:pt idx="13">
                  <c:v>120</c:v>
                </c:pt>
                <c:pt idx="14">
                  <c:v>120</c:v>
                </c:pt>
                <c:pt idx="15">
                  <c:v>125</c:v>
                </c:pt>
                <c:pt idx="16">
                  <c:v>120</c:v>
                </c:pt>
                <c:pt idx="17">
                  <c:v>125</c:v>
                </c:pt>
                <c:pt idx="20">
                  <c:v>120</c:v>
                </c:pt>
                <c:pt idx="21">
                  <c:v>120</c:v>
                </c:pt>
                <c:pt idx="22">
                  <c:v>122</c:v>
                </c:pt>
                <c:pt idx="23">
                  <c:v>125</c:v>
                </c:pt>
                <c:pt idx="24">
                  <c:v>122</c:v>
                </c:pt>
                <c:pt idx="27">
                  <c:v>122</c:v>
                </c:pt>
                <c:pt idx="28">
                  <c:v>122</c:v>
                </c:pt>
                <c:pt idx="29">
                  <c:v>122</c:v>
                </c:pt>
                <c:pt idx="30">
                  <c:v>120</c:v>
                </c:pt>
                <c:pt idx="31">
                  <c:v>125</c:v>
                </c:pt>
                <c:pt idx="34">
                  <c:v>120</c:v>
                </c:pt>
                <c:pt idx="35">
                  <c:v>122</c:v>
                </c:pt>
                <c:pt idx="36">
                  <c:v>122</c:v>
                </c:pt>
                <c:pt idx="37">
                  <c:v>122</c:v>
                </c:pt>
                <c:pt idx="38">
                  <c:v>120</c:v>
                </c:pt>
                <c:pt idx="41">
                  <c:v>120</c:v>
                </c:pt>
                <c:pt idx="42">
                  <c:v>122</c:v>
                </c:pt>
                <c:pt idx="43">
                  <c:v>120</c:v>
                </c:pt>
                <c:pt idx="44">
                  <c:v>122</c:v>
                </c:pt>
                <c:pt idx="45">
                  <c:v>122</c:v>
                </c:pt>
                <c:pt idx="48">
                  <c:v>125</c:v>
                </c:pt>
                <c:pt idx="49">
                  <c:v>122</c:v>
                </c:pt>
                <c:pt idx="50">
                  <c:v>130</c:v>
                </c:pt>
                <c:pt idx="51">
                  <c:v>125</c:v>
                </c:pt>
                <c:pt idx="52">
                  <c:v>125</c:v>
                </c:pt>
                <c:pt idx="56">
                  <c:v>130</c:v>
                </c:pt>
                <c:pt idx="57">
                  <c:v>130</c:v>
                </c:pt>
                <c:pt idx="58">
                  <c:v>125</c:v>
                </c:pt>
                <c:pt idx="59">
                  <c:v>125</c:v>
                </c:pt>
                <c:pt idx="62">
                  <c:v>130</c:v>
                </c:pt>
                <c:pt idx="63">
                  <c:v>125</c:v>
                </c:pt>
                <c:pt idx="64">
                  <c:v>130</c:v>
                </c:pt>
                <c:pt idx="65">
                  <c:v>125</c:v>
                </c:pt>
                <c:pt idx="66">
                  <c:v>130</c:v>
                </c:pt>
                <c:pt idx="69">
                  <c:v>130</c:v>
                </c:pt>
                <c:pt idx="70">
                  <c:v>135</c:v>
                </c:pt>
                <c:pt idx="71">
                  <c:v>130</c:v>
                </c:pt>
                <c:pt idx="72">
                  <c:v>125</c:v>
                </c:pt>
                <c:pt idx="73">
                  <c:v>125</c:v>
                </c:pt>
                <c:pt idx="76">
                  <c:v>125</c:v>
                </c:pt>
                <c:pt idx="77">
                  <c:v>135</c:v>
                </c:pt>
                <c:pt idx="78">
                  <c:v>140</c:v>
                </c:pt>
                <c:pt idx="79">
                  <c:v>135</c:v>
                </c:pt>
                <c:pt idx="80">
                  <c:v>130</c:v>
                </c:pt>
                <c:pt idx="83">
                  <c:v>125</c:v>
                </c:pt>
                <c:pt idx="84">
                  <c:v>125</c:v>
                </c:pt>
                <c:pt idx="85">
                  <c:v>135</c:v>
                </c:pt>
                <c:pt idx="86">
                  <c:v>135</c:v>
                </c:pt>
                <c:pt idx="87">
                  <c:v>140</c:v>
                </c:pt>
                <c:pt idx="90">
                  <c:v>130</c:v>
                </c:pt>
                <c:pt idx="91">
                  <c:v>125</c:v>
                </c:pt>
                <c:pt idx="92">
                  <c:v>135</c:v>
                </c:pt>
                <c:pt idx="94">
                  <c:v>140</c:v>
                </c:pt>
                <c:pt idx="97">
                  <c:v>140</c:v>
                </c:pt>
                <c:pt idx="98">
                  <c:v>135</c:v>
                </c:pt>
                <c:pt idx="99">
                  <c:v>135</c:v>
                </c:pt>
                <c:pt idx="100">
                  <c:v>135</c:v>
                </c:pt>
                <c:pt idx="101">
                  <c:v>135</c:v>
                </c:pt>
                <c:pt idx="104">
                  <c:v>140</c:v>
                </c:pt>
                <c:pt idx="105">
                  <c:v>140</c:v>
                </c:pt>
                <c:pt idx="106">
                  <c:v>140</c:v>
                </c:pt>
                <c:pt idx="108">
                  <c:v>145</c:v>
                </c:pt>
                <c:pt idx="111">
                  <c:v>140</c:v>
                </c:pt>
                <c:pt idx="112">
                  <c:v>145</c:v>
                </c:pt>
                <c:pt idx="113">
                  <c:v>130</c:v>
                </c:pt>
                <c:pt idx="114">
                  <c:v>130</c:v>
                </c:pt>
                <c:pt idx="115">
                  <c:v>125</c:v>
                </c:pt>
                <c:pt idx="118">
                  <c:v>125</c:v>
                </c:pt>
                <c:pt idx="119">
                  <c:v>125</c:v>
                </c:pt>
                <c:pt idx="120">
                  <c:v>125</c:v>
                </c:pt>
                <c:pt idx="121">
                  <c:v>125</c:v>
                </c:pt>
                <c:pt idx="122">
                  <c:v>130</c:v>
                </c:pt>
                <c:pt idx="125">
                  <c:v>145</c:v>
                </c:pt>
                <c:pt idx="126">
                  <c:v>148</c:v>
                </c:pt>
                <c:pt idx="127">
                  <c:v>145</c:v>
                </c:pt>
                <c:pt idx="128">
                  <c:v>165</c:v>
                </c:pt>
                <c:pt idx="129">
                  <c:v>155</c:v>
                </c:pt>
                <c:pt idx="132">
                  <c:v>140</c:v>
                </c:pt>
                <c:pt idx="133">
                  <c:v>140</c:v>
                </c:pt>
                <c:pt idx="134">
                  <c:v>145</c:v>
                </c:pt>
                <c:pt idx="135">
                  <c:v>145</c:v>
                </c:pt>
                <c:pt idx="136">
                  <c:v>150</c:v>
                </c:pt>
                <c:pt idx="139">
                  <c:v>145</c:v>
                </c:pt>
                <c:pt idx="140">
                  <c:v>140</c:v>
                </c:pt>
                <c:pt idx="141">
                  <c:v>145</c:v>
                </c:pt>
                <c:pt idx="142">
                  <c:v>150</c:v>
                </c:pt>
                <c:pt idx="143">
                  <c:v>150</c:v>
                </c:pt>
                <c:pt idx="146">
                  <c:v>150</c:v>
                </c:pt>
                <c:pt idx="147">
                  <c:v>150</c:v>
                </c:pt>
                <c:pt idx="148">
                  <c:v>150</c:v>
                </c:pt>
                <c:pt idx="149">
                  <c:v>150</c:v>
                </c:pt>
                <c:pt idx="153">
                  <c:v>200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FEF-4B04-A0FB-FD71CAD42CB0}"/>
            </c:ext>
          </c:extLst>
        </c:ser>
        <c:ser>
          <c:idx val="2"/>
          <c:order val="2"/>
          <c:tx>
            <c:v>SFU1-2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'Input form'!$B$12:$B$192</c:f>
              <c:numCache>
                <c:formatCode>General</c:formatCode>
                <c:ptCount val="18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</c:numCache>
            </c:numRef>
          </c:xVal>
          <c:yVal>
            <c:numRef>
              <c:f>'Input form'!$J$12:$J$192</c:f>
              <c:numCache>
                <c:formatCode>General</c:formatCode>
                <c:ptCount val="181"/>
                <c:pt idx="0">
                  <c:v>105</c:v>
                </c:pt>
                <c:pt idx="1">
                  <c:v>110</c:v>
                </c:pt>
                <c:pt idx="2">
                  <c:v>20</c:v>
                </c:pt>
                <c:pt idx="3">
                  <c:v>120</c:v>
                </c:pt>
                <c:pt idx="10">
                  <c:v>120</c:v>
                </c:pt>
                <c:pt idx="13">
                  <c:v>118</c:v>
                </c:pt>
                <c:pt idx="14">
                  <c:v>115</c:v>
                </c:pt>
                <c:pt idx="15">
                  <c:v>115</c:v>
                </c:pt>
                <c:pt idx="16">
                  <c:v>118</c:v>
                </c:pt>
                <c:pt idx="17">
                  <c:v>120</c:v>
                </c:pt>
                <c:pt idx="20">
                  <c:v>118</c:v>
                </c:pt>
                <c:pt idx="21">
                  <c:v>118</c:v>
                </c:pt>
                <c:pt idx="22">
                  <c:v>120</c:v>
                </c:pt>
                <c:pt idx="23">
                  <c:v>120</c:v>
                </c:pt>
                <c:pt idx="24">
                  <c:v>118</c:v>
                </c:pt>
                <c:pt idx="27">
                  <c:v>120</c:v>
                </c:pt>
                <c:pt idx="28">
                  <c:v>120</c:v>
                </c:pt>
                <c:pt idx="29">
                  <c:v>120</c:v>
                </c:pt>
                <c:pt idx="30">
                  <c:v>118</c:v>
                </c:pt>
                <c:pt idx="31">
                  <c:v>120</c:v>
                </c:pt>
                <c:pt idx="34">
                  <c:v>115</c:v>
                </c:pt>
                <c:pt idx="35">
                  <c:v>118</c:v>
                </c:pt>
                <c:pt idx="36">
                  <c:v>120</c:v>
                </c:pt>
                <c:pt idx="37">
                  <c:v>118</c:v>
                </c:pt>
                <c:pt idx="38">
                  <c:v>118</c:v>
                </c:pt>
                <c:pt idx="41">
                  <c:v>116</c:v>
                </c:pt>
                <c:pt idx="42">
                  <c:v>120</c:v>
                </c:pt>
                <c:pt idx="43">
                  <c:v>118</c:v>
                </c:pt>
                <c:pt idx="44">
                  <c:v>118</c:v>
                </c:pt>
                <c:pt idx="45">
                  <c:v>120</c:v>
                </c:pt>
                <c:pt idx="48">
                  <c:v>118</c:v>
                </c:pt>
                <c:pt idx="49">
                  <c:v>120</c:v>
                </c:pt>
                <c:pt idx="50">
                  <c:v>125</c:v>
                </c:pt>
                <c:pt idx="51">
                  <c:v>120</c:v>
                </c:pt>
                <c:pt idx="52">
                  <c:v>122</c:v>
                </c:pt>
                <c:pt idx="56">
                  <c:v>128</c:v>
                </c:pt>
                <c:pt idx="57">
                  <c:v>130</c:v>
                </c:pt>
                <c:pt idx="58">
                  <c:v>120</c:v>
                </c:pt>
                <c:pt idx="59">
                  <c:v>120</c:v>
                </c:pt>
                <c:pt idx="62">
                  <c:v>120</c:v>
                </c:pt>
                <c:pt idx="63">
                  <c:v>120</c:v>
                </c:pt>
                <c:pt idx="64">
                  <c:v>125</c:v>
                </c:pt>
                <c:pt idx="65">
                  <c:v>125</c:v>
                </c:pt>
                <c:pt idx="66">
                  <c:v>120</c:v>
                </c:pt>
                <c:pt idx="69">
                  <c:v>120</c:v>
                </c:pt>
                <c:pt idx="70">
                  <c:v>130</c:v>
                </c:pt>
                <c:pt idx="71">
                  <c:v>120</c:v>
                </c:pt>
                <c:pt idx="72">
                  <c:v>120</c:v>
                </c:pt>
                <c:pt idx="73">
                  <c:v>120</c:v>
                </c:pt>
                <c:pt idx="76">
                  <c:v>115</c:v>
                </c:pt>
                <c:pt idx="77">
                  <c:v>130</c:v>
                </c:pt>
                <c:pt idx="78">
                  <c:v>140</c:v>
                </c:pt>
                <c:pt idx="79">
                  <c:v>128</c:v>
                </c:pt>
                <c:pt idx="80">
                  <c:v>120</c:v>
                </c:pt>
                <c:pt idx="83">
                  <c:v>120</c:v>
                </c:pt>
                <c:pt idx="84">
                  <c:v>120</c:v>
                </c:pt>
                <c:pt idx="85">
                  <c:v>120</c:v>
                </c:pt>
                <c:pt idx="86">
                  <c:v>120</c:v>
                </c:pt>
                <c:pt idx="87">
                  <c:v>135</c:v>
                </c:pt>
                <c:pt idx="90">
                  <c:v>125</c:v>
                </c:pt>
                <c:pt idx="91">
                  <c:v>120</c:v>
                </c:pt>
                <c:pt idx="92">
                  <c:v>130</c:v>
                </c:pt>
                <c:pt idx="94">
                  <c:v>130</c:v>
                </c:pt>
                <c:pt idx="97">
                  <c:v>130</c:v>
                </c:pt>
                <c:pt idx="98">
                  <c:v>125</c:v>
                </c:pt>
                <c:pt idx="99">
                  <c:v>125</c:v>
                </c:pt>
                <c:pt idx="100">
                  <c:v>125</c:v>
                </c:pt>
                <c:pt idx="101">
                  <c:v>125</c:v>
                </c:pt>
                <c:pt idx="104">
                  <c:v>135</c:v>
                </c:pt>
                <c:pt idx="105">
                  <c:v>135</c:v>
                </c:pt>
                <c:pt idx="106">
                  <c:v>135</c:v>
                </c:pt>
                <c:pt idx="108">
                  <c:v>140</c:v>
                </c:pt>
                <c:pt idx="111">
                  <c:v>135</c:v>
                </c:pt>
                <c:pt idx="112">
                  <c:v>135</c:v>
                </c:pt>
                <c:pt idx="113">
                  <c:v>125</c:v>
                </c:pt>
                <c:pt idx="114">
                  <c:v>125</c:v>
                </c:pt>
                <c:pt idx="115">
                  <c:v>120</c:v>
                </c:pt>
                <c:pt idx="118">
                  <c:v>115</c:v>
                </c:pt>
                <c:pt idx="119">
                  <c:v>120</c:v>
                </c:pt>
                <c:pt idx="120">
                  <c:v>120</c:v>
                </c:pt>
                <c:pt idx="121">
                  <c:v>120</c:v>
                </c:pt>
                <c:pt idx="122">
                  <c:v>120</c:v>
                </c:pt>
                <c:pt idx="125">
                  <c:v>135</c:v>
                </c:pt>
                <c:pt idx="126">
                  <c:v>140</c:v>
                </c:pt>
                <c:pt idx="127">
                  <c:v>135</c:v>
                </c:pt>
                <c:pt idx="128">
                  <c:v>155</c:v>
                </c:pt>
                <c:pt idx="129">
                  <c:v>155</c:v>
                </c:pt>
                <c:pt idx="132">
                  <c:v>135</c:v>
                </c:pt>
                <c:pt idx="133">
                  <c:v>135</c:v>
                </c:pt>
                <c:pt idx="134">
                  <c:v>135</c:v>
                </c:pt>
                <c:pt idx="135">
                  <c:v>140</c:v>
                </c:pt>
                <c:pt idx="136">
                  <c:v>145</c:v>
                </c:pt>
                <c:pt idx="139">
                  <c:v>140</c:v>
                </c:pt>
                <c:pt idx="140">
                  <c:v>134</c:v>
                </c:pt>
                <c:pt idx="141">
                  <c:v>135</c:v>
                </c:pt>
                <c:pt idx="142">
                  <c:v>140</c:v>
                </c:pt>
                <c:pt idx="143">
                  <c:v>140</c:v>
                </c:pt>
                <c:pt idx="146">
                  <c:v>140</c:v>
                </c:pt>
                <c:pt idx="147">
                  <c:v>140</c:v>
                </c:pt>
                <c:pt idx="148">
                  <c:v>140</c:v>
                </c:pt>
                <c:pt idx="149">
                  <c:v>140</c:v>
                </c:pt>
                <c:pt idx="153">
                  <c:v>190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FEF-4B04-A0FB-FD71CAD42CB0}"/>
            </c:ext>
          </c:extLst>
        </c:ser>
        <c:ser>
          <c:idx val="3"/>
          <c:order val="3"/>
          <c:tx>
            <c:v>SFU2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xVal>
            <c:numRef>
              <c:f>'Input form'!$B$12:$B$192</c:f>
              <c:numCache>
                <c:formatCode>General</c:formatCode>
                <c:ptCount val="18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</c:numCache>
            </c:numRef>
          </c:xVal>
          <c:yVal>
            <c:numRef>
              <c:f>'Input form'!$K$12:$K$192</c:f>
              <c:numCache>
                <c:formatCode>General</c:formatCode>
                <c:ptCount val="181"/>
                <c:pt idx="0">
                  <c:v>65</c:v>
                </c:pt>
                <c:pt idx="1">
                  <c:v>65</c:v>
                </c:pt>
                <c:pt idx="2">
                  <c:v>65</c:v>
                </c:pt>
                <c:pt idx="3">
                  <c:v>65</c:v>
                </c:pt>
                <c:pt idx="10">
                  <c:v>62</c:v>
                </c:pt>
                <c:pt idx="13">
                  <c:v>65</c:v>
                </c:pt>
                <c:pt idx="14">
                  <c:v>65</c:v>
                </c:pt>
                <c:pt idx="15">
                  <c:v>65</c:v>
                </c:pt>
                <c:pt idx="16">
                  <c:v>65</c:v>
                </c:pt>
                <c:pt idx="17">
                  <c:v>65</c:v>
                </c:pt>
                <c:pt idx="20">
                  <c:v>65</c:v>
                </c:pt>
                <c:pt idx="21">
                  <c:v>65</c:v>
                </c:pt>
                <c:pt idx="22">
                  <c:v>65</c:v>
                </c:pt>
                <c:pt idx="23">
                  <c:v>65</c:v>
                </c:pt>
                <c:pt idx="24">
                  <c:v>65</c:v>
                </c:pt>
                <c:pt idx="27">
                  <c:v>65</c:v>
                </c:pt>
                <c:pt idx="28">
                  <c:v>65</c:v>
                </c:pt>
                <c:pt idx="29">
                  <c:v>65</c:v>
                </c:pt>
                <c:pt idx="30">
                  <c:v>65</c:v>
                </c:pt>
                <c:pt idx="31">
                  <c:v>65</c:v>
                </c:pt>
                <c:pt idx="34">
                  <c:v>65</c:v>
                </c:pt>
                <c:pt idx="35">
                  <c:v>65</c:v>
                </c:pt>
                <c:pt idx="36">
                  <c:v>65</c:v>
                </c:pt>
                <c:pt idx="37">
                  <c:v>65</c:v>
                </c:pt>
                <c:pt idx="38">
                  <c:v>65</c:v>
                </c:pt>
                <c:pt idx="41">
                  <c:v>65</c:v>
                </c:pt>
                <c:pt idx="42">
                  <c:v>65</c:v>
                </c:pt>
                <c:pt idx="43">
                  <c:v>65</c:v>
                </c:pt>
                <c:pt idx="44">
                  <c:v>65</c:v>
                </c:pt>
                <c:pt idx="45">
                  <c:v>65</c:v>
                </c:pt>
                <c:pt idx="48">
                  <c:v>62</c:v>
                </c:pt>
                <c:pt idx="49">
                  <c:v>65</c:v>
                </c:pt>
                <c:pt idx="50">
                  <c:v>65</c:v>
                </c:pt>
                <c:pt idx="51">
                  <c:v>65</c:v>
                </c:pt>
                <c:pt idx="52">
                  <c:v>65</c:v>
                </c:pt>
                <c:pt idx="56">
                  <c:v>70</c:v>
                </c:pt>
                <c:pt idx="57">
                  <c:v>65</c:v>
                </c:pt>
                <c:pt idx="58">
                  <c:v>65</c:v>
                </c:pt>
                <c:pt idx="59">
                  <c:v>65</c:v>
                </c:pt>
                <c:pt idx="62">
                  <c:v>70</c:v>
                </c:pt>
                <c:pt idx="63">
                  <c:v>65</c:v>
                </c:pt>
                <c:pt idx="64">
                  <c:v>65</c:v>
                </c:pt>
                <c:pt idx="65">
                  <c:v>65</c:v>
                </c:pt>
                <c:pt idx="66">
                  <c:v>65</c:v>
                </c:pt>
                <c:pt idx="69">
                  <c:v>70</c:v>
                </c:pt>
                <c:pt idx="70">
                  <c:v>70</c:v>
                </c:pt>
                <c:pt idx="71">
                  <c:v>65</c:v>
                </c:pt>
                <c:pt idx="72">
                  <c:v>65</c:v>
                </c:pt>
                <c:pt idx="73">
                  <c:v>65</c:v>
                </c:pt>
                <c:pt idx="76">
                  <c:v>65</c:v>
                </c:pt>
                <c:pt idx="77">
                  <c:v>70</c:v>
                </c:pt>
                <c:pt idx="78">
                  <c:v>70</c:v>
                </c:pt>
                <c:pt idx="79">
                  <c:v>65</c:v>
                </c:pt>
                <c:pt idx="80">
                  <c:v>65</c:v>
                </c:pt>
                <c:pt idx="83">
                  <c:v>65</c:v>
                </c:pt>
                <c:pt idx="84">
                  <c:v>70</c:v>
                </c:pt>
                <c:pt idx="85">
                  <c:v>70</c:v>
                </c:pt>
                <c:pt idx="86">
                  <c:v>70</c:v>
                </c:pt>
                <c:pt idx="87">
                  <c:v>75</c:v>
                </c:pt>
                <c:pt idx="90">
                  <c:v>65</c:v>
                </c:pt>
                <c:pt idx="91">
                  <c:v>70</c:v>
                </c:pt>
                <c:pt idx="92">
                  <c:v>65</c:v>
                </c:pt>
                <c:pt idx="94">
                  <c:v>65</c:v>
                </c:pt>
                <c:pt idx="97">
                  <c:v>70</c:v>
                </c:pt>
                <c:pt idx="98">
                  <c:v>70</c:v>
                </c:pt>
                <c:pt idx="99">
                  <c:v>70</c:v>
                </c:pt>
                <c:pt idx="100">
                  <c:v>70</c:v>
                </c:pt>
                <c:pt idx="101">
                  <c:v>65</c:v>
                </c:pt>
                <c:pt idx="104">
                  <c:v>70</c:v>
                </c:pt>
                <c:pt idx="105">
                  <c:v>70</c:v>
                </c:pt>
                <c:pt idx="106">
                  <c:v>70</c:v>
                </c:pt>
                <c:pt idx="108">
                  <c:v>70</c:v>
                </c:pt>
                <c:pt idx="111">
                  <c:v>70</c:v>
                </c:pt>
                <c:pt idx="112">
                  <c:v>70</c:v>
                </c:pt>
                <c:pt idx="113">
                  <c:v>70</c:v>
                </c:pt>
                <c:pt idx="114">
                  <c:v>70</c:v>
                </c:pt>
                <c:pt idx="115">
                  <c:v>70</c:v>
                </c:pt>
                <c:pt idx="118">
                  <c:v>75</c:v>
                </c:pt>
                <c:pt idx="119">
                  <c:v>70</c:v>
                </c:pt>
                <c:pt idx="120">
                  <c:v>75</c:v>
                </c:pt>
                <c:pt idx="121">
                  <c:v>75</c:v>
                </c:pt>
                <c:pt idx="122">
                  <c:v>75</c:v>
                </c:pt>
                <c:pt idx="125">
                  <c:v>80</c:v>
                </c:pt>
                <c:pt idx="126">
                  <c:v>80</c:v>
                </c:pt>
                <c:pt idx="127">
                  <c:v>75</c:v>
                </c:pt>
                <c:pt idx="128">
                  <c:v>75</c:v>
                </c:pt>
                <c:pt idx="129">
                  <c:v>75</c:v>
                </c:pt>
                <c:pt idx="132">
                  <c:v>75</c:v>
                </c:pt>
                <c:pt idx="133">
                  <c:v>75</c:v>
                </c:pt>
                <c:pt idx="134">
                  <c:v>75</c:v>
                </c:pt>
                <c:pt idx="135">
                  <c:v>75</c:v>
                </c:pt>
                <c:pt idx="136">
                  <c:v>80</c:v>
                </c:pt>
                <c:pt idx="139">
                  <c:v>78</c:v>
                </c:pt>
                <c:pt idx="140">
                  <c:v>80</c:v>
                </c:pt>
                <c:pt idx="141">
                  <c:v>80</c:v>
                </c:pt>
                <c:pt idx="142">
                  <c:v>80</c:v>
                </c:pt>
                <c:pt idx="143">
                  <c:v>80</c:v>
                </c:pt>
                <c:pt idx="146">
                  <c:v>80</c:v>
                </c:pt>
                <c:pt idx="147">
                  <c:v>80</c:v>
                </c:pt>
                <c:pt idx="148">
                  <c:v>80</c:v>
                </c:pt>
                <c:pt idx="149">
                  <c:v>80</c:v>
                </c:pt>
                <c:pt idx="153">
                  <c:v>90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FEF-4B04-A0FB-FD71CAD42CB0}"/>
            </c:ext>
          </c:extLst>
        </c:ser>
        <c:ser>
          <c:idx val="4"/>
          <c:order val="4"/>
          <c:tx>
            <c:v>EFU2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xVal>
            <c:numRef>
              <c:f>'Input form'!$B$12:$B$192</c:f>
              <c:numCache>
                <c:formatCode>General</c:formatCode>
                <c:ptCount val="18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</c:numCache>
            </c:numRef>
          </c:xVal>
          <c:yVal>
            <c:numRef>
              <c:f>'Input form'!$L$12:$L$192</c:f>
              <c:numCache>
                <c:formatCode>General</c:formatCode>
                <c:ptCount val="181"/>
                <c:pt idx="0">
                  <c:v>65</c:v>
                </c:pt>
                <c:pt idx="1">
                  <c:v>65</c:v>
                </c:pt>
                <c:pt idx="2">
                  <c:v>115</c:v>
                </c:pt>
                <c:pt idx="3">
                  <c:v>65</c:v>
                </c:pt>
                <c:pt idx="10">
                  <c:v>65</c:v>
                </c:pt>
                <c:pt idx="13">
                  <c:v>65</c:v>
                </c:pt>
                <c:pt idx="14">
                  <c:v>65</c:v>
                </c:pt>
                <c:pt idx="15">
                  <c:v>65</c:v>
                </c:pt>
                <c:pt idx="16">
                  <c:v>65</c:v>
                </c:pt>
                <c:pt idx="17">
                  <c:v>65</c:v>
                </c:pt>
                <c:pt idx="20">
                  <c:v>65</c:v>
                </c:pt>
                <c:pt idx="21">
                  <c:v>65</c:v>
                </c:pt>
                <c:pt idx="22">
                  <c:v>65</c:v>
                </c:pt>
                <c:pt idx="23">
                  <c:v>65</c:v>
                </c:pt>
                <c:pt idx="24">
                  <c:v>65</c:v>
                </c:pt>
                <c:pt idx="27">
                  <c:v>65</c:v>
                </c:pt>
                <c:pt idx="28">
                  <c:v>65</c:v>
                </c:pt>
                <c:pt idx="29">
                  <c:v>65</c:v>
                </c:pt>
                <c:pt idx="30">
                  <c:v>65</c:v>
                </c:pt>
                <c:pt idx="31">
                  <c:v>65</c:v>
                </c:pt>
                <c:pt idx="34">
                  <c:v>65</c:v>
                </c:pt>
                <c:pt idx="35">
                  <c:v>65</c:v>
                </c:pt>
                <c:pt idx="36">
                  <c:v>65</c:v>
                </c:pt>
                <c:pt idx="37">
                  <c:v>65</c:v>
                </c:pt>
                <c:pt idx="38">
                  <c:v>65</c:v>
                </c:pt>
                <c:pt idx="41">
                  <c:v>65</c:v>
                </c:pt>
                <c:pt idx="42">
                  <c:v>65</c:v>
                </c:pt>
                <c:pt idx="43">
                  <c:v>65</c:v>
                </c:pt>
                <c:pt idx="44">
                  <c:v>65</c:v>
                </c:pt>
                <c:pt idx="45">
                  <c:v>65</c:v>
                </c:pt>
                <c:pt idx="48">
                  <c:v>65</c:v>
                </c:pt>
                <c:pt idx="49">
                  <c:v>65</c:v>
                </c:pt>
                <c:pt idx="50">
                  <c:v>65</c:v>
                </c:pt>
                <c:pt idx="51">
                  <c:v>65</c:v>
                </c:pt>
                <c:pt idx="52">
                  <c:v>65</c:v>
                </c:pt>
                <c:pt idx="56">
                  <c:v>65</c:v>
                </c:pt>
                <c:pt idx="57">
                  <c:v>65</c:v>
                </c:pt>
                <c:pt idx="58">
                  <c:v>65</c:v>
                </c:pt>
                <c:pt idx="59">
                  <c:v>60</c:v>
                </c:pt>
                <c:pt idx="62">
                  <c:v>65</c:v>
                </c:pt>
                <c:pt idx="63">
                  <c:v>65</c:v>
                </c:pt>
                <c:pt idx="64">
                  <c:v>65</c:v>
                </c:pt>
                <c:pt idx="65">
                  <c:v>65</c:v>
                </c:pt>
                <c:pt idx="66">
                  <c:v>60</c:v>
                </c:pt>
                <c:pt idx="69">
                  <c:v>65</c:v>
                </c:pt>
                <c:pt idx="70">
                  <c:v>65</c:v>
                </c:pt>
                <c:pt idx="71">
                  <c:v>60</c:v>
                </c:pt>
                <c:pt idx="72">
                  <c:v>65</c:v>
                </c:pt>
                <c:pt idx="73">
                  <c:v>65</c:v>
                </c:pt>
                <c:pt idx="76">
                  <c:v>60</c:v>
                </c:pt>
                <c:pt idx="77">
                  <c:v>70</c:v>
                </c:pt>
                <c:pt idx="78">
                  <c:v>60</c:v>
                </c:pt>
                <c:pt idx="79">
                  <c:v>65</c:v>
                </c:pt>
                <c:pt idx="80">
                  <c:v>65</c:v>
                </c:pt>
                <c:pt idx="83">
                  <c:v>65</c:v>
                </c:pt>
                <c:pt idx="84">
                  <c:v>65</c:v>
                </c:pt>
                <c:pt idx="85">
                  <c:v>65</c:v>
                </c:pt>
                <c:pt idx="86">
                  <c:v>65</c:v>
                </c:pt>
                <c:pt idx="87">
                  <c:v>60</c:v>
                </c:pt>
                <c:pt idx="90">
                  <c:v>65</c:v>
                </c:pt>
                <c:pt idx="91">
                  <c:v>70</c:v>
                </c:pt>
                <c:pt idx="92">
                  <c:v>65</c:v>
                </c:pt>
                <c:pt idx="94">
                  <c:v>65</c:v>
                </c:pt>
                <c:pt idx="97">
                  <c:v>65</c:v>
                </c:pt>
                <c:pt idx="98">
                  <c:v>65</c:v>
                </c:pt>
                <c:pt idx="99">
                  <c:v>65</c:v>
                </c:pt>
                <c:pt idx="100">
                  <c:v>65</c:v>
                </c:pt>
                <c:pt idx="101">
                  <c:v>65</c:v>
                </c:pt>
                <c:pt idx="104">
                  <c:v>65</c:v>
                </c:pt>
                <c:pt idx="105">
                  <c:v>65</c:v>
                </c:pt>
                <c:pt idx="106">
                  <c:v>65</c:v>
                </c:pt>
                <c:pt idx="108">
                  <c:v>65</c:v>
                </c:pt>
                <c:pt idx="111">
                  <c:v>65</c:v>
                </c:pt>
                <c:pt idx="112">
                  <c:v>65</c:v>
                </c:pt>
                <c:pt idx="113">
                  <c:v>65</c:v>
                </c:pt>
                <c:pt idx="114">
                  <c:v>65</c:v>
                </c:pt>
                <c:pt idx="115">
                  <c:v>65</c:v>
                </c:pt>
                <c:pt idx="118">
                  <c:v>65</c:v>
                </c:pt>
                <c:pt idx="119">
                  <c:v>60</c:v>
                </c:pt>
                <c:pt idx="120">
                  <c:v>65</c:v>
                </c:pt>
                <c:pt idx="121">
                  <c:v>65</c:v>
                </c:pt>
                <c:pt idx="122">
                  <c:v>60</c:v>
                </c:pt>
                <c:pt idx="125">
                  <c:v>68</c:v>
                </c:pt>
                <c:pt idx="126">
                  <c:v>70</c:v>
                </c:pt>
                <c:pt idx="127">
                  <c:v>65</c:v>
                </c:pt>
                <c:pt idx="128">
                  <c:v>65</c:v>
                </c:pt>
                <c:pt idx="129">
                  <c:v>65</c:v>
                </c:pt>
                <c:pt idx="132">
                  <c:v>70</c:v>
                </c:pt>
                <c:pt idx="133">
                  <c:v>65</c:v>
                </c:pt>
                <c:pt idx="134">
                  <c:v>68</c:v>
                </c:pt>
                <c:pt idx="135">
                  <c:v>70</c:v>
                </c:pt>
                <c:pt idx="136">
                  <c:v>68</c:v>
                </c:pt>
                <c:pt idx="139">
                  <c:v>70</c:v>
                </c:pt>
                <c:pt idx="140">
                  <c:v>70</c:v>
                </c:pt>
                <c:pt idx="141">
                  <c:v>70</c:v>
                </c:pt>
                <c:pt idx="142">
                  <c:v>65</c:v>
                </c:pt>
                <c:pt idx="143">
                  <c:v>65</c:v>
                </c:pt>
                <c:pt idx="146">
                  <c:v>70</c:v>
                </c:pt>
                <c:pt idx="147">
                  <c:v>70</c:v>
                </c:pt>
                <c:pt idx="148">
                  <c:v>70</c:v>
                </c:pt>
                <c:pt idx="149">
                  <c:v>70</c:v>
                </c:pt>
                <c:pt idx="153">
                  <c:v>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FEF-4B04-A0FB-FD71CAD42CB0}"/>
            </c:ext>
          </c:extLst>
        </c:ser>
        <c:ser>
          <c:idx val="5"/>
          <c:order val="5"/>
          <c:tx>
            <c:v>EFU3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'Input form'!$B$12:$B$192</c:f>
              <c:numCache>
                <c:formatCode>General</c:formatCode>
                <c:ptCount val="18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</c:numCache>
            </c:numRef>
          </c:xVal>
          <c:yVal>
            <c:numRef>
              <c:f>'Input form'!$M$12:$M$192</c:f>
              <c:numCache>
                <c:formatCode>General</c:formatCode>
                <c:ptCount val="181"/>
                <c:pt idx="0">
                  <c:v>60</c:v>
                </c:pt>
                <c:pt idx="1">
                  <c:v>60</c:v>
                </c:pt>
                <c:pt idx="2">
                  <c:v>65</c:v>
                </c:pt>
                <c:pt idx="3">
                  <c:v>60</c:v>
                </c:pt>
                <c:pt idx="10">
                  <c:v>60</c:v>
                </c:pt>
                <c:pt idx="13">
                  <c:v>60</c:v>
                </c:pt>
                <c:pt idx="14">
                  <c:v>60</c:v>
                </c:pt>
                <c:pt idx="15">
                  <c:v>60</c:v>
                </c:pt>
                <c:pt idx="16">
                  <c:v>60</c:v>
                </c:pt>
                <c:pt idx="17">
                  <c:v>60</c:v>
                </c:pt>
                <c:pt idx="20">
                  <c:v>60</c:v>
                </c:pt>
                <c:pt idx="21">
                  <c:v>60</c:v>
                </c:pt>
                <c:pt idx="22">
                  <c:v>60</c:v>
                </c:pt>
                <c:pt idx="23">
                  <c:v>60</c:v>
                </c:pt>
                <c:pt idx="24">
                  <c:v>60</c:v>
                </c:pt>
                <c:pt idx="27">
                  <c:v>60</c:v>
                </c:pt>
                <c:pt idx="28">
                  <c:v>60</c:v>
                </c:pt>
                <c:pt idx="29">
                  <c:v>60</c:v>
                </c:pt>
                <c:pt idx="30">
                  <c:v>60</c:v>
                </c:pt>
                <c:pt idx="31">
                  <c:v>60</c:v>
                </c:pt>
                <c:pt idx="34">
                  <c:v>60</c:v>
                </c:pt>
                <c:pt idx="35">
                  <c:v>60</c:v>
                </c:pt>
                <c:pt idx="36">
                  <c:v>60</c:v>
                </c:pt>
                <c:pt idx="37">
                  <c:v>60</c:v>
                </c:pt>
                <c:pt idx="38">
                  <c:v>60</c:v>
                </c:pt>
                <c:pt idx="41">
                  <c:v>60</c:v>
                </c:pt>
                <c:pt idx="42">
                  <c:v>60</c:v>
                </c:pt>
                <c:pt idx="43">
                  <c:v>60</c:v>
                </c:pt>
                <c:pt idx="44">
                  <c:v>60</c:v>
                </c:pt>
                <c:pt idx="45">
                  <c:v>60</c:v>
                </c:pt>
                <c:pt idx="48">
                  <c:v>60</c:v>
                </c:pt>
                <c:pt idx="49">
                  <c:v>60</c:v>
                </c:pt>
                <c:pt idx="50">
                  <c:v>60</c:v>
                </c:pt>
                <c:pt idx="51">
                  <c:v>60</c:v>
                </c:pt>
                <c:pt idx="52">
                  <c:v>60</c:v>
                </c:pt>
                <c:pt idx="56">
                  <c:v>60</c:v>
                </c:pt>
                <c:pt idx="57">
                  <c:v>60</c:v>
                </c:pt>
                <c:pt idx="58">
                  <c:v>60</c:v>
                </c:pt>
                <c:pt idx="59">
                  <c:v>60</c:v>
                </c:pt>
                <c:pt idx="62">
                  <c:v>60</c:v>
                </c:pt>
                <c:pt idx="63">
                  <c:v>60</c:v>
                </c:pt>
                <c:pt idx="64">
                  <c:v>60</c:v>
                </c:pt>
                <c:pt idx="65">
                  <c:v>60</c:v>
                </c:pt>
                <c:pt idx="66">
                  <c:v>60</c:v>
                </c:pt>
                <c:pt idx="69">
                  <c:v>60</c:v>
                </c:pt>
                <c:pt idx="70">
                  <c:v>60</c:v>
                </c:pt>
                <c:pt idx="71">
                  <c:v>60</c:v>
                </c:pt>
                <c:pt idx="72">
                  <c:v>60</c:v>
                </c:pt>
                <c:pt idx="73">
                  <c:v>60</c:v>
                </c:pt>
                <c:pt idx="76">
                  <c:v>60</c:v>
                </c:pt>
                <c:pt idx="77">
                  <c:v>60</c:v>
                </c:pt>
                <c:pt idx="78">
                  <c:v>60</c:v>
                </c:pt>
                <c:pt idx="79">
                  <c:v>60</c:v>
                </c:pt>
                <c:pt idx="80">
                  <c:v>60</c:v>
                </c:pt>
                <c:pt idx="83">
                  <c:v>60</c:v>
                </c:pt>
                <c:pt idx="84">
                  <c:v>60</c:v>
                </c:pt>
                <c:pt idx="85">
                  <c:v>60</c:v>
                </c:pt>
                <c:pt idx="86">
                  <c:v>60</c:v>
                </c:pt>
                <c:pt idx="87">
                  <c:v>60</c:v>
                </c:pt>
                <c:pt idx="90">
                  <c:v>60</c:v>
                </c:pt>
                <c:pt idx="91">
                  <c:v>60</c:v>
                </c:pt>
                <c:pt idx="92">
                  <c:v>60</c:v>
                </c:pt>
                <c:pt idx="94">
                  <c:v>60</c:v>
                </c:pt>
                <c:pt idx="97">
                  <c:v>60</c:v>
                </c:pt>
                <c:pt idx="98">
                  <c:v>60</c:v>
                </c:pt>
                <c:pt idx="99">
                  <c:v>60</c:v>
                </c:pt>
                <c:pt idx="100">
                  <c:v>60</c:v>
                </c:pt>
                <c:pt idx="101">
                  <c:v>60</c:v>
                </c:pt>
                <c:pt idx="104">
                  <c:v>60</c:v>
                </c:pt>
                <c:pt idx="105">
                  <c:v>60</c:v>
                </c:pt>
                <c:pt idx="106">
                  <c:v>60</c:v>
                </c:pt>
                <c:pt idx="108">
                  <c:v>60</c:v>
                </c:pt>
                <c:pt idx="111">
                  <c:v>60</c:v>
                </c:pt>
                <c:pt idx="112">
                  <c:v>60</c:v>
                </c:pt>
                <c:pt idx="113">
                  <c:v>60</c:v>
                </c:pt>
                <c:pt idx="114">
                  <c:v>60</c:v>
                </c:pt>
                <c:pt idx="115">
                  <c:v>60</c:v>
                </c:pt>
                <c:pt idx="118">
                  <c:v>60</c:v>
                </c:pt>
                <c:pt idx="119">
                  <c:v>60</c:v>
                </c:pt>
                <c:pt idx="120">
                  <c:v>60</c:v>
                </c:pt>
                <c:pt idx="121">
                  <c:v>60</c:v>
                </c:pt>
                <c:pt idx="122">
                  <c:v>60</c:v>
                </c:pt>
                <c:pt idx="125">
                  <c:v>60</c:v>
                </c:pt>
                <c:pt idx="126">
                  <c:v>60</c:v>
                </c:pt>
                <c:pt idx="127">
                  <c:v>60</c:v>
                </c:pt>
                <c:pt idx="128">
                  <c:v>60</c:v>
                </c:pt>
                <c:pt idx="129">
                  <c:v>60</c:v>
                </c:pt>
                <c:pt idx="132">
                  <c:v>60</c:v>
                </c:pt>
                <c:pt idx="133">
                  <c:v>60</c:v>
                </c:pt>
                <c:pt idx="134">
                  <c:v>60</c:v>
                </c:pt>
                <c:pt idx="135">
                  <c:v>60</c:v>
                </c:pt>
                <c:pt idx="136">
                  <c:v>60</c:v>
                </c:pt>
                <c:pt idx="139">
                  <c:v>60</c:v>
                </c:pt>
                <c:pt idx="140">
                  <c:v>60</c:v>
                </c:pt>
                <c:pt idx="141">
                  <c:v>60</c:v>
                </c:pt>
                <c:pt idx="142">
                  <c:v>60</c:v>
                </c:pt>
                <c:pt idx="143">
                  <c:v>60</c:v>
                </c:pt>
                <c:pt idx="146">
                  <c:v>60</c:v>
                </c:pt>
                <c:pt idx="147">
                  <c:v>60</c:v>
                </c:pt>
                <c:pt idx="148">
                  <c:v>60</c:v>
                </c:pt>
                <c:pt idx="149">
                  <c:v>60</c:v>
                </c:pt>
                <c:pt idx="153">
                  <c:v>60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EFEF-4B04-A0FB-FD71CAD42CB0}"/>
            </c:ext>
          </c:extLst>
        </c:ser>
        <c:ser>
          <c:idx val="6"/>
          <c:order val="6"/>
          <c:tx>
            <c:v>EFU1</c:v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xVal>
            <c:numRef>
              <c:f>'Input form'!$B$12:$B$192</c:f>
              <c:numCache>
                <c:formatCode>General</c:formatCode>
                <c:ptCount val="18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</c:numCache>
            </c:numRef>
          </c:xVal>
          <c:yVal>
            <c:numRef>
              <c:f>'Input form'!$N$12:$N$192</c:f>
              <c:numCache>
                <c:formatCode>General</c:formatCode>
                <c:ptCount val="181"/>
                <c:pt idx="0">
                  <c:v>70</c:v>
                </c:pt>
                <c:pt idx="1">
                  <c:v>75</c:v>
                </c:pt>
                <c:pt idx="2">
                  <c:v>70</c:v>
                </c:pt>
                <c:pt idx="3">
                  <c:v>65</c:v>
                </c:pt>
                <c:pt idx="10">
                  <c:v>70</c:v>
                </c:pt>
                <c:pt idx="13">
                  <c:v>70</c:v>
                </c:pt>
                <c:pt idx="14">
                  <c:v>70</c:v>
                </c:pt>
                <c:pt idx="15">
                  <c:v>70</c:v>
                </c:pt>
                <c:pt idx="16">
                  <c:v>68</c:v>
                </c:pt>
                <c:pt idx="17">
                  <c:v>70</c:v>
                </c:pt>
                <c:pt idx="20">
                  <c:v>70</c:v>
                </c:pt>
                <c:pt idx="21">
                  <c:v>68</c:v>
                </c:pt>
                <c:pt idx="22">
                  <c:v>66</c:v>
                </c:pt>
                <c:pt idx="23">
                  <c:v>68</c:v>
                </c:pt>
                <c:pt idx="24">
                  <c:v>65</c:v>
                </c:pt>
                <c:pt idx="27">
                  <c:v>70</c:v>
                </c:pt>
                <c:pt idx="28">
                  <c:v>68</c:v>
                </c:pt>
                <c:pt idx="29">
                  <c:v>68</c:v>
                </c:pt>
                <c:pt idx="30">
                  <c:v>70</c:v>
                </c:pt>
                <c:pt idx="31">
                  <c:v>60</c:v>
                </c:pt>
                <c:pt idx="34">
                  <c:v>62</c:v>
                </c:pt>
                <c:pt idx="35">
                  <c:v>60</c:v>
                </c:pt>
                <c:pt idx="36">
                  <c:v>65</c:v>
                </c:pt>
                <c:pt idx="37">
                  <c:v>65</c:v>
                </c:pt>
                <c:pt idx="38">
                  <c:v>65</c:v>
                </c:pt>
                <c:pt idx="41">
                  <c:v>65</c:v>
                </c:pt>
                <c:pt idx="42">
                  <c:v>65</c:v>
                </c:pt>
                <c:pt idx="43">
                  <c:v>65</c:v>
                </c:pt>
                <c:pt idx="44">
                  <c:v>62</c:v>
                </c:pt>
                <c:pt idx="45">
                  <c:v>62</c:v>
                </c:pt>
                <c:pt idx="48">
                  <c:v>60</c:v>
                </c:pt>
                <c:pt idx="49">
                  <c:v>62</c:v>
                </c:pt>
                <c:pt idx="50">
                  <c:v>60</c:v>
                </c:pt>
                <c:pt idx="51">
                  <c:v>62</c:v>
                </c:pt>
                <c:pt idx="52">
                  <c:v>62</c:v>
                </c:pt>
                <c:pt idx="56">
                  <c:v>60</c:v>
                </c:pt>
                <c:pt idx="57">
                  <c:v>60</c:v>
                </c:pt>
                <c:pt idx="58">
                  <c:v>60</c:v>
                </c:pt>
                <c:pt idx="59">
                  <c:v>60</c:v>
                </c:pt>
                <c:pt idx="62">
                  <c:v>60</c:v>
                </c:pt>
                <c:pt idx="63">
                  <c:v>60</c:v>
                </c:pt>
                <c:pt idx="64">
                  <c:v>55</c:v>
                </c:pt>
                <c:pt idx="65">
                  <c:v>60</c:v>
                </c:pt>
                <c:pt idx="66">
                  <c:v>60</c:v>
                </c:pt>
                <c:pt idx="69">
                  <c:v>60</c:v>
                </c:pt>
                <c:pt idx="70">
                  <c:v>60</c:v>
                </c:pt>
                <c:pt idx="71">
                  <c:v>62</c:v>
                </c:pt>
                <c:pt idx="72">
                  <c:v>65</c:v>
                </c:pt>
                <c:pt idx="73">
                  <c:v>60</c:v>
                </c:pt>
                <c:pt idx="76">
                  <c:v>55</c:v>
                </c:pt>
                <c:pt idx="77">
                  <c:v>55</c:v>
                </c:pt>
                <c:pt idx="78">
                  <c:v>55</c:v>
                </c:pt>
                <c:pt idx="79">
                  <c:v>50</c:v>
                </c:pt>
                <c:pt idx="80">
                  <c:v>55</c:v>
                </c:pt>
                <c:pt idx="83">
                  <c:v>50</c:v>
                </c:pt>
                <c:pt idx="84">
                  <c:v>50</c:v>
                </c:pt>
                <c:pt idx="85">
                  <c:v>50</c:v>
                </c:pt>
                <c:pt idx="86">
                  <c:v>45</c:v>
                </c:pt>
                <c:pt idx="87">
                  <c:v>40</c:v>
                </c:pt>
                <c:pt idx="90">
                  <c:v>45</c:v>
                </c:pt>
                <c:pt idx="91">
                  <c:v>52</c:v>
                </c:pt>
                <c:pt idx="92">
                  <c:v>50</c:v>
                </c:pt>
                <c:pt idx="94">
                  <c:v>45</c:v>
                </c:pt>
                <c:pt idx="97">
                  <c:v>45</c:v>
                </c:pt>
                <c:pt idx="98">
                  <c:v>50</c:v>
                </c:pt>
                <c:pt idx="99">
                  <c:v>50</c:v>
                </c:pt>
                <c:pt idx="100">
                  <c:v>45</c:v>
                </c:pt>
                <c:pt idx="101">
                  <c:v>55</c:v>
                </c:pt>
                <c:pt idx="104">
                  <c:v>45</c:v>
                </c:pt>
                <c:pt idx="105">
                  <c:v>40</c:v>
                </c:pt>
                <c:pt idx="106">
                  <c:v>38</c:v>
                </c:pt>
                <c:pt idx="108">
                  <c:v>38</c:v>
                </c:pt>
                <c:pt idx="111">
                  <c:v>35</c:v>
                </c:pt>
                <c:pt idx="112">
                  <c:v>35</c:v>
                </c:pt>
                <c:pt idx="113">
                  <c:v>45</c:v>
                </c:pt>
                <c:pt idx="114">
                  <c:v>45</c:v>
                </c:pt>
                <c:pt idx="115">
                  <c:v>50</c:v>
                </c:pt>
                <c:pt idx="118">
                  <c:v>50</c:v>
                </c:pt>
                <c:pt idx="119">
                  <c:v>45</c:v>
                </c:pt>
                <c:pt idx="120">
                  <c:v>40</c:v>
                </c:pt>
                <c:pt idx="121">
                  <c:v>45</c:v>
                </c:pt>
                <c:pt idx="122">
                  <c:v>45</c:v>
                </c:pt>
                <c:pt idx="125">
                  <c:v>30</c:v>
                </c:pt>
                <c:pt idx="126">
                  <c:v>30</c:v>
                </c:pt>
                <c:pt idx="127">
                  <c:v>30</c:v>
                </c:pt>
                <c:pt idx="128">
                  <c:v>55</c:v>
                </c:pt>
                <c:pt idx="129">
                  <c:v>55</c:v>
                </c:pt>
                <c:pt idx="132">
                  <c:v>60</c:v>
                </c:pt>
                <c:pt idx="133">
                  <c:v>55</c:v>
                </c:pt>
                <c:pt idx="134">
                  <c:v>55</c:v>
                </c:pt>
                <c:pt idx="135">
                  <c:v>55</c:v>
                </c:pt>
                <c:pt idx="136">
                  <c:v>50</c:v>
                </c:pt>
                <c:pt idx="139">
                  <c:v>50</c:v>
                </c:pt>
                <c:pt idx="140">
                  <c:v>50</c:v>
                </c:pt>
                <c:pt idx="141">
                  <c:v>45</c:v>
                </c:pt>
                <c:pt idx="142">
                  <c:v>40</c:v>
                </c:pt>
                <c:pt idx="143">
                  <c:v>40</c:v>
                </c:pt>
                <c:pt idx="146">
                  <c:v>40</c:v>
                </c:pt>
                <c:pt idx="147">
                  <c:v>40</c:v>
                </c:pt>
                <c:pt idx="148">
                  <c:v>45</c:v>
                </c:pt>
                <c:pt idx="149">
                  <c:v>40</c:v>
                </c:pt>
                <c:pt idx="153">
                  <c:v>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EFEF-4B04-A0FB-FD71CAD42C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1060824"/>
        <c:axId val="1"/>
      </c:scatterChart>
      <c:valAx>
        <c:axId val="501060824"/>
        <c:scaling>
          <c:orientation val="minMax"/>
          <c:max val="18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/>
                  <a:t>Passage days[days]</a:t>
                </a:r>
              </a:p>
            </c:rich>
          </c:tx>
          <c:layout>
            <c:manualLayout>
              <c:xMode val="edge"/>
              <c:yMode val="edge"/>
              <c:x val="0.43044354838709675"/>
              <c:y val="0.9000024414128727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crossBetween val="midCat"/>
        <c:majorUnit val="5"/>
      </c:valAx>
      <c:valAx>
        <c:axId val="1"/>
        <c:scaling>
          <c:orientation val="minMax"/>
          <c:max val="250"/>
        </c:scaling>
        <c:delete val="0"/>
        <c:axPos val="l"/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/>
                  <a:t>Pressure loss[Pa]</a:t>
                </a:r>
              </a:p>
            </c:rich>
          </c:tx>
          <c:layout>
            <c:manualLayout>
              <c:xMode val="edge"/>
              <c:yMode val="edge"/>
              <c:x val="1.1088709677419355E-2"/>
              <c:y val="0.3444453788123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01060824"/>
        <c:crosses val="autoZero"/>
        <c:crossBetween val="midCat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5241935483871"/>
          <c:y val="0.31111195505630168"/>
          <c:w val="7.6612903225806453E-2"/>
          <c:h val="0.3138897403693043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en-US" altLang="ja-JP"/>
              <a:t>Figure2 The change of open/close ratio of room pressure control dumper</a:t>
            </a:r>
          </a:p>
        </c:rich>
      </c:tx>
      <c:layout>
        <c:manualLayout>
          <c:xMode val="edge"/>
          <c:yMode val="edge"/>
          <c:x val="0.26082603697172885"/>
          <c:y val="3.31491712707182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500573841670842E-2"/>
          <c:y val="0.16574585635359115"/>
          <c:w val="0.82779537602610465"/>
          <c:h val="0.60773480662983426"/>
        </c:manualLayout>
      </c:layout>
      <c:scatterChart>
        <c:scatterStyle val="lineMarker"/>
        <c:varyColors val="0"/>
        <c:ser>
          <c:idx val="0"/>
          <c:order val="0"/>
          <c:tx>
            <c:v>L.room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name>aprx(L.room)</c:nam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1"/>
            <c:trendlineLbl>
              <c:layout>
                <c:manualLayout>
                  <c:x val="0.10677399139012378"/>
                  <c:y val="8.2162381635997206E-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</c:trendlineLbl>
          </c:trendline>
          <c:xVal>
            <c:numRef>
              <c:f>'Input form'!$B$12:$B$192</c:f>
              <c:numCache>
                <c:formatCode>General</c:formatCode>
                <c:ptCount val="18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</c:numCache>
            </c:numRef>
          </c:xVal>
          <c:yVal>
            <c:numRef>
              <c:f>'Input form'!$O$12:$O$192</c:f>
              <c:numCache>
                <c:formatCode>General</c:formatCode>
                <c:ptCount val="181"/>
                <c:pt idx="0">
                  <c:v>17</c:v>
                </c:pt>
                <c:pt idx="1">
                  <c:v>20</c:v>
                </c:pt>
                <c:pt idx="2">
                  <c:v>17</c:v>
                </c:pt>
                <c:pt idx="3">
                  <c:v>20</c:v>
                </c:pt>
                <c:pt idx="10">
                  <c:v>22</c:v>
                </c:pt>
                <c:pt idx="13">
                  <c:v>25</c:v>
                </c:pt>
                <c:pt idx="14">
                  <c:v>30</c:v>
                </c:pt>
                <c:pt idx="15">
                  <c:v>21</c:v>
                </c:pt>
                <c:pt idx="16">
                  <c:v>30</c:v>
                </c:pt>
                <c:pt idx="17">
                  <c:v>13</c:v>
                </c:pt>
                <c:pt idx="20">
                  <c:v>25</c:v>
                </c:pt>
                <c:pt idx="21">
                  <c:v>16</c:v>
                </c:pt>
                <c:pt idx="22">
                  <c:v>11</c:v>
                </c:pt>
                <c:pt idx="23">
                  <c:v>12</c:v>
                </c:pt>
                <c:pt idx="24">
                  <c:v>23</c:v>
                </c:pt>
                <c:pt idx="27">
                  <c:v>26</c:v>
                </c:pt>
                <c:pt idx="28">
                  <c:v>28</c:v>
                </c:pt>
                <c:pt idx="29">
                  <c:v>14</c:v>
                </c:pt>
                <c:pt idx="30">
                  <c:v>27</c:v>
                </c:pt>
                <c:pt idx="31">
                  <c:v>22</c:v>
                </c:pt>
                <c:pt idx="34">
                  <c:v>11</c:v>
                </c:pt>
                <c:pt idx="35">
                  <c:v>21</c:v>
                </c:pt>
                <c:pt idx="36">
                  <c:v>26</c:v>
                </c:pt>
                <c:pt idx="37">
                  <c:v>27</c:v>
                </c:pt>
                <c:pt idx="38">
                  <c:v>25</c:v>
                </c:pt>
                <c:pt idx="41">
                  <c:v>18</c:v>
                </c:pt>
                <c:pt idx="42">
                  <c:v>28</c:v>
                </c:pt>
                <c:pt idx="43">
                  <c:v>15</c:v>
                </c:pt>
                <c:pt idx="44">
                  <c:v>24</c:v>
                </c:pt>
                <c:pt idx="45">
                  <c:v>23</c:v>
                </c:pt>
                <c:pt idx="48">
                  <c:v>21</c:v>
                </c:pt>
                <c:pt idx="49">
                  <c:v>11</c:v>
                </c:pt>
                <c:pt idx="50">
                  <c:v>26</c:v>
                </c:pt>
                <c:pt idx="51">
                  <c:v>23</c:v>
                </c:pt>
                <c:pt idx="52">
                  <c:v>25</c:v>
                </c:pt>
                <c:pt idx="56">
                  <c:v>16</c:v>
                </c:pt>
                <c:pt idx="57">
                  <c:v>22</c:v>
                </c:pt>
                <c:pt idx="58">
                  <c:v>17</c:v>
                </c:pt>
                <c:pt idx="59">
                  <c:v>20</c:v>
                </c:pt>
                <c:pt idx="62">
                  <c:v>18</c:v>
                </c:pt>
                <c:pt idx="63">
                  <c:v>23</c:v>
                </c:pt>
                <c:pt idx="64">
                  <c:v>9</c:v>
                </c:pt>
                <c:pt idx="65">
                  <c:v>10</c:v>
                </c:pt>
                <c:pt idx="66">
                  <c:v>9</c:v>
                </c:pt>
                <c:pt idx="69">
                  <c:v>23</c:v>
                </c:pt>
                <c:pt idx="70">
                  <c:v>20</c:v>
                </c:pt>
                <c:pt idx="71">
                  <c:v>20</c:v>
                </c:pt>
                <c:pt idx="72">
                  <c:v>23</c:v>
                </c:pt>
                <c:pt idx="73">
                  <c:v>21</c:v>
                </c:pt>
                <c:pt idx="76">
                  <c:v>30</c:v>
                </c:pt>
                <c:pt idx="77">
                  <c:v>34</c:v>
                </c:pt>
                <c:pt idx="78">
                  <c:v>20</c:v>
                </c:pt>
                <c:pt idx="79">
                  <c:v>32</c:v>
                </c:pt>
                <c:pt idx="80">
                  <c:v>30</c:v>
                </c:pt>
                <c:pt idx="85">
                  <c:v>25</c:v>
                </c:pt>
                <c:pt idx="86">
                  <c:v>38</c:v>
                </c:pt>
                <c:pt idx="87">
                  <c:v>11</c:v>
                </c:pt>
                <c:pt idx="90">
                  <c:v>37</c:v>
                </c:pt>
                <c:pt idx="91">
                  <c:v>46</c:v>
                </c:pt>
                <c:pt idx="92">
                  <c:v>37</c:v>
                </c:pt>
                <c:pt idx="94">
                  <c:v>20</c:v>
                </c:pt>
                <c:pt idx="97">
                  <c:v>30</c:v>
                </c:pt>
                <c:pt idx="98">
                  <c:v>44</c:v>
                </c:pt>
                <c:pt idx="99">
                  <c:v>25</c:v>
                </c:pt>
                <c:pt idx="100">
                  <c:v>35</c:v>
                </c:pt>
                <c:pt idx="101">
                  <c:v>45</c:v>
                </c:pt>
                <c:pt idx="104">
                  <c:v>25</c:v>
                </c:pt>
                <c:pt idx="105">
                  <c:v>9</c:v>
                </c:pt>
                <c:pt idx="106">
                  <c:v>12</c:v>
                </c:pt>
                <c:pt idx="108">
                  <c:v>7</c:v>
                </c:pt>
                <c:pt idx="111">
                  <c:v>20</c:v>
                </c:pt>
                <c:pt idx="112">
                  <c:v>8</c:v>
                </c:pt>
                <c:pt idx="113">
                  <c:v>22</c:v>
                </c:pt>
                <c:pt idx="114">
                  <c:v>40</c:v>
                </c:pt>
                <c:pt idx="115">
                  <c:v>29</c:v>
                </c:pt>
                <c:pt idx="118">
                  <c:v>23</c:v>
                </c:pt>
                <c:pt idx="119">
                  <c:v>36</c:v>
                </c:pt>
                <c:pt idx="120">
                  <c:v>21</c:v>
                </c:pt>
                <c:pt idx="121">
                  <c:v>22</c:v>
                </c:pt>
                <c:pt idx="122">
                  <c:v>26</c:v>
                </c:pt>
                <c:pt idx="125">
                  <c:v>14</c:v>
                </c:pt>
                <c:pt idx="126">
                  <c:v>4</c:v>
                </c:pt>
                <c:pt idx="127">
                  <c:v>4</c:v>
                </c:pt>
                <c:pt idx="128">
                  <c:v>45</c:v>
                </c:pt>
                <c:pt idx="129">
                  <c:v>28</c:v>
                </c:pt>
                <c:pt idx="132">
                  <c:v>34</c:v>
                </c:pt>
                <c:pt idx="133">
                  <c:v>44</c:v>
                </c:pt>
                <c:pt idx="134">
                  <c:v>48</c:v>
                </c:pt>
                <c:pt idx="135">
                  <c:v>26</c:v>
                </c:pt>
                <c:pt idx="136">
                  <c:v>46</c:v>
                </c:pt>
                <c:pt idx="139">
                  <c:v>31</c:v>
                </c:pt>
                <c:pt idx="140">
                  <c:v>34</c:v>
                </c:pt>
                <c:pt idx="141">
                  <c:v>21</c:v>
                </c:pt>
                <c:pt idx="142">
                  <c:v>21</c:v>
                </c:pt>
                <c:pt idx="143">
                  <c:v>23</c:v>
                </c:pt>
                <c:pt idx="146">
                  <c:v>15</c:v>
                </c:pt>
                <c:pt idx="147">
                  <c:v>17</c:v>
                </c:pt>
                <c:pt idx="148">
                  <c:v>25</c:v>
                </c:pt>
                <c:pt idx="149">
                  <c:v>23</c:v>
                </c:pt>
                <c:pt idx="15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E1D-4077-B91D-1182AC52BA26}"/>
            </c:ext>
          </c:extLst>
        </c:ser>
        <c:ser>
          <c:idx val="1"/>
          <c:order val="1"/>
          <c:tx>
            <c:v>A.room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trendline>
            <c:name>aprx(A.room)</c:nam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1"/>
            <c:trendlineLbl>
              <c:layout>
                <c:manualLayout>
                  <c:x val="0.10677399139012378"/>
                  <c:y val="-8.0540595408999327E-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</c:trendlineLbl>
          </c:trendline>
          <c:xVal>
            <c:numRef>
              <c:f>'Input form'!$B$12:$B$192</c:f>
              <c:numCache>
                <c:formatCode>General</c:formatCode>
                <c:ptCount val="18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</c:numCache>
            </c:numRef>
          </c:xVal>
          <c:yVal>
            <c:numRef>
              <c:f>'Input form'!$P$12:$P$192</c:f>
              <c:numCache>
                <c:formatCode>General</c:formatCode>
                <c:ptCount val="181"/>
                <c:pt idx="0">
                  <c:v>29</c:v>
                </c:pt>
                <c:pt idx="1">
                  <c:v>59</c:v>
                </c:pt>
                <c:pt idx="2">
                  <c:v>100</c:v>
                </c:pt>
                <c:pt idx="3">
                  <c:v>46</c:v>
                </c:pt>
                <c:pt idx="10">
                  <c:v>47</c:v>
                </c:pt>
                <c:pt idx="13">
                  <c:v>50</c:v>
                </c:pt>
                <c:pt idx="14">
                  <c:v>55</c:v>
                </c:pt>
                <c:pt idx="15">
                  <c:v>57</c:v>
                </c:pt>
                <c:pt idx="16">
                  <c:v>49</c:v>
                </c:pt>
                <c:pt idx="17">
                  <c:v>55</c:v>
                </c:pt>
                <c:pt idx="20">
                  <c:v>46</c:v>
                </c:pt>
                <c:pt idx="21">
                  <c:v>58</c:v>
                </c:pt>
                <c:pt idx="22">
                  <c:v>53</c:v>
                </c:pt>
                <c:pt idx="23">
                  <c:v>59</c:v>
                </c:pt>
                <c:pt idx="24">
                  <c:v>52</c:v>
                </c:pt>
                <c:pt idx="27">
                  <c:v>62</c:v>
                </c:pt>
                <c:pt idx="28">
                  <c:v>55</c:v>
                </c:pt>
                <c:pt idx="29">
                  <c:v>49</c:v>
                </c:pt>
                <c:pt idx="30">
                  <c:v>58</c:v>
                </c:pt>
                <c:pt idx="31">
                  <c:v>53</c:v>
                </c:pt>
                <c:pt idx="34">
                  <c:v>61</c:v>
                </c:pt>
                <c:pt idx="35">
                  <c:v>50</c:v>
                </c:pt>
                <c:pt idx="36">
                  <c:v>58</c:v>
                </c:pt>
                <c:pt idx="37">
                  <c:v>51</c:v>
                </c:pt>
                <c:pt idx="38">
                  <c:v>55</c:v>
                </c:pt>
                <c:pt idx="41">
                  <c:v>55</c:v>
                </c:pt>
                <c:pt idx="42">
                  <c:v>63</c:v>
                </c:pt>
                <c:pt idx="43">
                  <c:v>57</c:v>
                </c:pt>
                <c:pt idx="44">
                  <c:v>54</c:v>
                </c:pt>
                <c:pt idx="45">
                  <c:v>51</c:v>
                </c:pt>
                <c:pt idx="48">
                  <c:v>59</c:v>
                </c:pt>
                <c:pt idx="49">
                  <c:v>45</c:v>
                </c:pt>
                <c:pt idx="50">
                  <c:v>64</c:v>
                </c:pt>
                <c:pt idx="51">
                  <c:v>50</c:v>
                </c:pt>
                <c:pt idx="52">
                  <c:v>65</c:v>
                </c:pt>
                <c:pt idx="56">
                  <c:v>58</c:v>
                </c:pt>
                <c:pt idx="57">
                  <c:v>55</c:v>
                </c:pt>
                <c:pt idx="58">
                  <c:v>48</c:v>
                </c:pt>
                <c:pt idx="59">
                  <c:v>62</c:v>
                </c:pt>
                <c:pt idx="62">
                  <c:v>56</c:v>
                </c:pt>
                <c:pt idx="63">
                  <c:v>48</c:v>
                </c:pt>
                <c:pt idx="64">
                  <c:v>55</c:v>
                </c:pt>
                <c:pt idx="65">
                  <c:v>51</c:v>
                </c:pt>
                <c:pt idx="66">
                  <c:v>60</c:v>
                </c:pt>
                <c:pt idx="69">
                  <c:v>74</c:v>
                </c:pt>
                <c:pt idx="70">
                  <c:v>80</c:v>
                </c:pt>
                <c:pt idx="71">
                  <c:v>76</c:v>
                </c:pt>
                <c:pt idx="72">
                  <c:v>75</c:v>
                </c:pt>
                <c:pt idx="73">
                  <c:v>75</c:v>
                </c:pt>
                <c:pt idx="76">
                  <c:v>67</c:v>
                </c:pt>
                <c:pt idx="77">
                  <c:v>69</c:v>
                </c:pt>
                <c:pt idx="78">
                  <c:v>80</c:v>
                </c:pt>
                <c:pt idx="79">
                  <c:v>79</c:v>
                </c:pt>
                <c:pt idx="80">
                  <c:v>66</c:v>
                </c:pt>
                <c:pt idx="85">
                  <c:v>65</c:v>
                </c:pt>
                <c:pt idx="86">
                  <c:v>65</c:v>
                </c:pt>
                <c:pt idx="87">
                  <c:v>65</c:v>
                </c:pt>
                <c:pt idx="90">
                  <c:v>70</c:v>
                </c:pt>
                <c:pt idx="91">
                  <c:v>75</c:v>
                </c:pt>
                <c:pt idx="92">
                  <c:v>65</c:v>
                </c:pt>
                <c:pt idx="94">
                  <c:v>72</c:v>
                </c:pt>
                <c:pt idx="97">
                  <c:v>62</c:v>
                </c:pt>
                <c:pt idx="98">
                  <c:v>77</c:v>
                </c:pt>
                <c:pt idx="99">
                  <c:v>69</c:v>
                </c:pt>
                <c:pt idx="100">
                  <c:v>70</c:v>
                </c:pt>
                <c:pt idx="101">
                  <c:v>64</c:v>
                </c:pt>
                <c:pt idx="104">
                  <c:v>79</c:v>
                </c:pt>
                <c:pt idx="105">
                  <c:v>70</c:v>
                </c:pt>
                <c:pt idx="106">
                  <c:v>60</c:v>
                </c:pt>
                <c:pt idx="108">
                  <c:v>71</c:v>
                </c:pt>
                <c:pt idx="111">
                  <c:v>63</c:v>
                </c:pt>
                <c:pt idx="112">
                  <c:v>62</c:v>
                </c:pt>
                <c:pt idx="113">
                  <c:v>71</c:v>
                </c:pt>
                <c:pt idx="114">
                  <c:v>69</c:v>
                </c:pt>
                <c:pt idx="115">
                  <c:v>79</c:v>
                </c:pt>
                <c:pt idx="118">
                  <c:v>72</c:v>
                </c:pt>
                <c:pt idx="119">
                  <c:v>66</c:v>
                </c:pt>
                <c:pt idx="120">
                  <c:v>78</c:v>
                </c:pt>
                <c:pt idx="121">
                  <c:v>89</c:v>
                </c:pt>
                <c:pt idx="122">
                  <c:v>81</c:v>
                </c:pt>
                <c:pt idx="125">
                  <c:v>70</c:v>
                </c:pt>
                <c:pt idx="126">
                  <c:v>63</c:v>
                </c:pt>
                <c:pt idx="127">
                  <c:v>66</c:v>
                </c:pt>
                <c:pt idx="128">
                  <c:v>65</c:v>
                </c:pt>
                <c:pt idx="129">
                  <c:v>69</c:v>
                </c:pt>
                <c:pt idx="132">
                  <c:v>61</c:v>
                </c:pt>
                <c:pt idx="133">
                  <c:v>61</c:v>
                </c:pt>
                <c:pt idx="134">
                  <c:v>71</c:v>
                </c:pt>
                <c:pt idx="135">
                  <c:v>75</c:v>
                </c:pt>
                <c:pt idx="136">
                  <c:v>75</c:v>
                </c:pt>
                <c:pt idx="139">
                  <c:v>71</c:v>
                </c:pt>
                <c:pt idx="140">
                  <c:v>79</c:v>
                </c:pt>
                <c:pt idx="141">
                  <c:v>74</c:v>
                </c:pt>
                <c:pt idx="142">
                  <c:v>68</c:v>
                </c:pt>
                <c:pt idx="143">
                  <c:v>69</c:v>
                </c:pt>
                <c:pt idx="146">
                  <c:v>70</c:v>
                </c:pt>
                <c:pt idx="147">
                  <c:v>77</c:v>
                </c:pt>
                <c:pt idx="148">
                  <c:v>73</c:v>
                </c:pt>
                <c:pt idx="149">
                  <c:v>69</c:v>
                </c:pt>
                <c:pt idx="153">
                  <c:v>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E1D-4077-B91D-1182AC52BA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1075800"/>
        <c:axId val="1"/>
      </c:scatterChart>
      <c:valAx>
        <c:axId val="501075800"/>
        <c:scaling>
          <c:orientation val="minMax"/>
          <c:max val="18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/>
                  <a:t>Passage days[days]</a:t>
                </a:r>
              </a:p>
            </c:rich>
          </c:tx>
          <c:layout>
            <c:manualLayout>
              <c:xMode val="edge"/>
              <c:yMode val="edge"/>
              <c:x val="0.42598229204263049"/>
              <c:y val="0.8259668508287292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crossBetween val="midCat"/>
        <c:majorUnit val="5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/>
                  <a:t>Open/close ratio[%]</a:t>
                </a:r>
              </a:p>
            </c:rich>
          </c:tx>
          <c:layout>
            <c:manualLayout>
              <c:xMode val="edge"/>
              <c:yMode val="edge"/>
              <c:x val="1.4098704701174532E-2"/>
              <c:y val="0.298342541436464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01075800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814789281601369"/>
          <c:y val="0.31767955801104975"/>
          <c:w val="0.1047332349230108"/>
          <c:h val="0.1906077348066298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en-US" altLang="ja-JP"/>
              <a:t>Figure3 The change of room pressure</a:t>
            </a:r>
          </a:p>
        </c:rich>
      </c:tx>
      <c:layout>
        <c:manualLayout>
          <c:xMode val="edge"/>
          <c:yMode val="edge"/>
          <c:x val="0.37600806451612906"/>
          <c:y val="3.33334237560323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572580645161296E-2"/>
          <c:y val="0.16944490409316432"/>
          <c:w val="0.83064516129032262"/>
          <c:h val="0.60277941292158455"/>
        </c:manualLayout>
      </c:layout>
      <c:scatterChart>
        <c:scatterStyle val="lineMarker"/>
        <c:varyColors val="0"/>
        <c:ser>
          <c:idx val="0"/>
          <c:order val="0"/>
          <c:tx>
            <c:v>L.room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name>aprx(L.room)</c:nam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1"/>
            <c:trendlineLbl>
              <c:layout>
                <c:manualLayout>
                  <c:x val="3.0510752688170939E-3"/>
                  <c:y val="9.8923154232080812E-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</c:trendlineLbl>
          </c:trendline>
          <c:xVal>
            <c:numRef>
              <c:f>'Input form'!$B$12:$B$192</c:f>
              <c:numCache>
                <c:formatCode>General</c:formatCode>
                <c:ptCount val="18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</c:numCache>
            </c:numRef>
          </c:xVal>
          <c:yVal>
            <c:numRef>
              <c:f>'Input form'!$Q$12:$Q$192</c:f>
              <c:numCache>
                <c:formatCode>General</c:formatCode>
                <c:ptCount val="181"/>
                <c:pt idx="0">
                  <c:v>-69</c:v>
                </c:pt>
                <c:pt idx="1">
                  <c:v>-71</c:v>
                </c:pt>
                <c:pt idx="2">
                  <c:v>-71</c:v>
                </c:pt>
                <c:pt idx="3">
                  <c:v>-66</c:v>
                </c:pt>
                <c:pt idx="10">
                  <c:v>-71</c:v>
                </c:pt>
                <c:pt idx="13">
                  <c:v>-68</c:v>
                </c:pt>
                <c:pt idx="14">
                  <c:v>-68</c:v>
                </c:pt>
                <c:pt idx="15">
                  <c:v>-67</c:v>
                </c:pt>
                <c:pt idx="16">
                  <c:v>-70</c:v>
                </c:pt>
                <c:pt idx="17">
                  <c:v>-69</c:v>
                </c:pt>
                <c:pt idx="20">
                  <c:v>-69</c:v>
                </c:pt>
                <c:pt idx="21">
                  <c:v>-70</c:v>
                </c:pt>
                <c:pt idx="22">
                  <c:v>-71</c:v>
                </c:pt>
                <c:pt idx="23">
                  <c:v>-68</c:v>
                </c:pt>
                <c:pt idx="24">
                  <c:v>-66</c:v>
                </c:pt>
                <c:pt idx="27">
                  <c:v>-70</c:v>
                </c:pt>
                <c:pt idx="28">
                  <c:v>-70</c:v>
                </c:pt>
                <c:pt idx="29">
                  <c:v>-71</c:v>
                </c:pt>
                <c:pt idx="30">
                  <c:v>-69</c:v>
                </c:pt>
                <c:pt idx="31">
                  <c:v>-68</c:v>
                </c:pt>
                <c:pt idx="34">
                  <c:v>-69</c:v>
                </c:pt>
                <c:pt idx="35">
                  <c:v>-72</c:v>
                </c:pt>
                <c:pt idx="36">
                  <c:v>-68</c:v>
                </c:pt>
                <c:pt idx="37">
                  <c:v>-68</c:v>
                </c:pt>
                <c:pt idx="38">
                  <c:v>-68</c:v>
                </c:pt>
                <c:pt idx="41">
                  <c:v>-70</c:v>
                </c:pt>
                <c:pt idx="42">
                  <c:v>-69</c:v>
                </c:pt>
                <c:pt idx="43">
                  <c:v>-67</c:v>
                </c:pt>
                <c:pt idx="44">
                  <c:v>-70</c:v>
                </c:pt>
                <c:pt idx="45">
                  <c:v>-72</c:v>
                </c:pt>
                <c:pt idx="48">
                  <c:v>-69</c:v>
                </c:pt>
                <c:pt idx="49">
                  <c:v>-70</c:v>
                </c:pt>
                <c:pt idx="50">
                  <c:v>-65</c:v>
                </c:pt>
                <c:pt idx="51">
                  <c:v>-70</c:v>
                </c:pt>
                <c:pt idx="52">
                  <c:v>-70</c:v>
                </c:pt>
                <c:pt idx="56">
                  <c:v>-73</c:v>
                </c:pt>
                <c:pt idx="57">
                  <c:v>-70</c:v>
                </c:pt>
                <c:pt idx="58">
                  <c:v>-68</c:v>
                </c:pt>
                <c:pt idx="59">
                  <c:v>-69</c:v>
                </c:pt>
                <c:pt idx="62">
                  <c:v>-67</c:v>
                </c:pt>
                <c:pt idx="63">
                  <c:v>-69</c:v>
                </c:pt>
                <c:pt idx="64">
                  <c:v>-66</c:v>
                </c:pt>
                <c:pt idx="65">
                  <c:v>-70</c:v>
                </c:pt>
                <c:pt idx="66">
                  <c:v>-70</c:v>
                </c:pt>
                <c:pt idx="69">
                  <c:v>-69</c:v>
                </c:pt>
                <c:pt idx="70">
                  <c:v>-69</c:v>
                </c:pt>
                <c:pt idx="71">
                  <c:v>-68</c:v>
                </c:pt>
                <c:pt idx="72">
                  <c:v>-70</c:v>
                </c:pt>
                <c:pt idx="73">
                  <c:v>-71</c:v>
                </c:pt>
                <c:pt idx="76">
                  <c:v>-72</c:v>
                </c:pt>
                <c:pt idx="77">
                  <c:v>-70</c:v>
                </c:pt>
                <c:pt idx="78">
                  <c:v>-63</c:v>
                </c:pt>
                <c:pt idx="79">
                  <c:v>-70</c:v>
                </c:pt>
                <c:pt idx="80">
                  <c:v>-67</c:v>
                </c:pt>
                <c:pt idx="83">
                  <c:v>-56</c:v>
                </c:pt>
                <c:pt idx="84">
                  <c:v>-60</c:v>
                </c:pt>
                <c:pt idx="85">
                  <c:v>-59</c:v>
                </c:pt>
                <c:pt idx="86">
                  <c:v>-59</c:v>
                </c:pt>
                <c:pt idx="87">
                  <c:v>-64</c:v>
                </c:pt>
                <c:pt idx="90">
                  <c:v>-58</c:v>
                </c:pt>
                <c:pt idx="91">
                  <c:v>-59</c:v>
                </c:pt>
                <c:pt idx="92">
                  <c:v>-57</c:v>
                </c:pt>
                <c:pt idx="94">
                  <c:v>-65</c:v>
                </c:pt>
                <c:pt idx="97">
                  <c:v>-60</c:v>
                </c:pt>
                <c:pt idx="98">
                  <c:v>-62</c:v>
                </c:pt>
                <c:pt idx="99">
                  <c:v>-58</c:v>
                </c:pt>
                <c:pt idx="100">
                  <c:v>-60</c:v>
                </c:pt>
                <c:pt idx="101">
                  <c:v>-58</c:v>
                </c:pt>
                <c:pt idx="104">
                  <c:v>-59</c:v>
                </c:pt>
                <c:pt idx="105">
                  <c:v>-60</c:v>
                </c:pt>
                <c:pt idx="106">
                  <c:v>-60</c:v>
                </c:pt>
                <c:pt idx="108">
                  <c:v>-60</c:v>
                </c:pt>
                <c:pt idx="111">
                  <c:v>-65</c:v>
                </c:pt>
                <c:pt idx="112">
                  <c:v>-59</c:v>
                </c:pt>
                <c:pt idx="113">
                  <c:v>-62</c:v>
                </c:pt>
                <c:pt idx="114">
                  <c:v>-62</c:v>
                </c:pt>
                <c:pt idx="115">
                  <c:v>-60</c:v>
                </c:pt>
                <c:pt idx="118">
                  <c:v>-62</c:v>
                </c:pt>
                <c:pt idx="119">
                  <c:v>-62</c:v>
                </c:pt>
                <c:pt idx="120">
                  <c:v>-60</c:v>
                </c:pt>
                <c:pt idx="121">
                  <c:v>-62</c:v>
                </c:pt>
                <c:pt idx="122">
                  <c:v>-56</c:v>
                </c:pt>
                <c:pt idx="125">
                  <c:v>-58</c:v>
                </c:pt>
                <c:pt idx="126">
                  <c:v>-63</c:v>
                </c:pt>
                <c:pt idx="127">
                  <c:v>-63</c:v>
                </c:pt>
                <c:pt idx="128">
                  <c:v>-58</c:v>
                </c:pt>
                <c:pt idx="129">
                  <c:v>-62</c:v>
                </c:pt>
                <c:pt idx="132">
                  <c:v>-65</c:v>
                </c:pt>
                <c:pt idx="133">
                  <c:v>-53</c:v>
                </c:pt>
                <c:pt idx="134">
                  <c:v>-57</c:v>
                </c:pt>
                <c:pt idx="135">
                  <c:v>-60</c:v>
                </c:pt>
                <c:pt idx="136">
                  <c:v>-54</c:v>
                </c:pt>
                <c:pt idx="139">
                  <c:v>-57</c:v>
                </c:pt>
                <c:pt idx="140">
                  <c:v>-62</c:v>
                </c:pt>
                <c:pt idx="141">
                  <c:v>-60</c:v>
                </c:pt>
                <c:pt idx="142">
                  <c:v>-60</c:v>
                </c:pt>
                <c:pt idx="143">
                  <c:v>-59</c:v>
                </c:pt>
                <c:pt idx="146">
                  <c:v>-60</c:v>
                </c:pt>
                <c:pt idx="147">
                  <c:v>-60</c:v>
                </c:pt>
                <c:pt idx="148">
                  <c:v>-63</c:v>
                </c:pt>
                <c:pt idx="149">
                  <c:v>-52</c:v>
                </c:pt>
                <c:pt idx="153">
                  <c:v>-98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EB4-4923-9E6C-F57D3C0A4BF6}"/>
            </c:ext>
          </c:extLst>
        </c:ser>
        <c:ser>
          <c:idx val="1"/>
          <c:order val="1"/>
          <c:tx>
            <c:v>A.room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trendline>
            <c:name>aprx(A.room)</c:nam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1"/>
            <c:trendlineLbl>
              <c:layout>
                <c:manualLayout>
                  <c:x val="8.9315045296756157E-3"/>
                  <c:y val="8.6652458869160676E-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</c:trendlineLbl>
          </c:trendline>
          <c:xVal>
            <c:numRef>
              <c:f>'Input form'!$B$12:$B$192</c:f>
              <c:numCache>
                <c:formatCode>General</c:formatCode>
                <c:ptCount val="18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</c:numCache>
            </c:numRef>
          </c:xVal>
          <c:yVal>
            <c:numRef>
              <c:f>'Input form'!$R$12:$R$192</c:f>
              <c:numCache>
                <c:formatCode>General</c:formatCode>
                <c:ptCount val="181"/>
                <c:pt idx="0">
                  <c:v>-34</c:v>
                </c:pt>
                <c:pt idx="1">
                  <c:v>-26</c:v>
                </c:pt>
                <c:pt idx="2">
                  <c:v>-14</c:v>
                </c:pt>
                <c:pt idx="3">
                  <c:v>-35</c:v>
                </c:pt>
                <c:pt idx="10">
                  <c:v>-33</c:v>
                </c:pt>
                <c:pt idx="13">
                  <c:v>-29</c:v>
                </c:pt>
                <c:pt idx="14">
                  <c:v>-30</c:v>
                </c:pt>
                <c:pt idx="15">
                  <c:v>-26</c:v>
                </c:pt>
                <c:pt idx="16">
                  <c:v>-30</c:v>
                </c:pt>
                <c:pt idx="17">
                  <c:v>-29</c:v>
                </c:pt>
                <c:pt idx="20">
                  <c:v>-30</c:v>
                </c:pt>
                <c:pt idx="21">
                  <c:v>-27</c:v>
                </c:pt>
                <c:pt idx="22">
                  <c:v>-28</c:v>
                </c:pt>
                <c:pt idx="23">
                  <c:v>-25</c:v>
                </c:pt>
                <c:pt idx="24">
                  <c:v>-28</c:v>
                </c:pt>
                <c:pt idx="27">
                  <c:v>-23</c:v>
                </c:pt>
                <c:pt idx="28">
                  <c:v>-28</c:v>
                </c:pt>
                <c:pt idx="29">
                  <c:v>-33</c:v>
                </c:pt>
                <c:pt idx="30">
                  <c:v>-31</c:v>
                </c:pt>
                <c:pt idx="31">
                  <c:v>-27</c:v>
                </c:pt>
                <c:pt idx="34">
                  <c:v>-24</c:v>
                </c:pt>
                <c:pt idx="35">
                  <c:v>-29</c:v>
                </c:pt>
                <c:pt idx="36">
                  <c:v>-27</c:v>
                </c:pt>
                <c:pt idx="37">
                  <c:v>-29</c:v>
                </c:pt>
                <c:pt idx="38">
                  <c:v>-28</c:v>
                </c:pt>
                <c:pt idx="41">
                  <c:v>-31</c:v>
                </c:pt>
                <c:pt idx="42">
                  <c:v>-27</c:v>
                </c:pt>
                <c:pt idx="43">
                  <c:v>-29</c:v>
                </c:pt>
                <c:pt idx="44">
                  <c:v>-33</c:v>
                </c:pt>
                <c:pt idx="45">
                  <c:v>-31</c:v>
                </c:pt>
                <c:pt idx="48">
                  <c:v>-29</c:v>
                </c:pt>
                <c:pt idx="49">
                  <c:v>-33</c:v>
                </c:pt>
                <c:pt idx="50">
                  <c:v>-29</c:v>
                </c:pt>
                <c:pt idx="51">
                  <c:v>-35</c:v>
                </c:pt>
                <c:pt idx="52">
                  <c:v>-29</c:v>
                </c:pt>
                <c:pt idx="56">
                  <c:v>-31</c:v>
                </c:pt>
                <c:pt idx="57">
                  <c:v>-30</c:v>
                </c:pt>
                <c:pt idx="58">
                  <c:v>-32</c:v>
                </c:pt>
                <c:pt idx="59">
                  <c:v>-33</c:v>
                </c:pt>
                <c:pt idx="62">
                  <c:v>-27</c:v>
                </c:pt>
                <c:pt idx="63">
                  <c:v>-26</c:v>
                </c:pt>
                <c:pt idx="64">
                  <c:v>-34</c:v>
                </c:pt>
                <c:pt idx="65">
                  <c:v>-31</c:v>
                </c:pt>
                <c:pt idx="66">
                  <c:v>-33</c:v>
                </c:pt>
                <c:pt idx="69">
                  <c:v>-27</c:v>
                </c:pt>
                <c:pt idx="70">
                  <c:v>-27</c:v>
                </c:pt>
                <c:pt idx="71">
                  <c:v>-29</c:v>
                </c:pt>
                <c:pt idx="72">
                  <c:v>-29</c:v>
                </c:pt>
                <c:pt idx="73">
                  <c:v>-29</c:v>
                </c:pt>
                <c:pt idx="76">
                  <c:v>-31</c:v>
                </c:pt>
                <c:pt idx="77">
                  <c:v>-35</c:v>
                </c:pt>
                <c:pt idx="78">
                  <c:v>-28</c:v>
                </c:pt>
                <c:pt idx="79">
                  <c:v>-34</c:v>
                </c:pt>
                <c:pt idx="80">
                  <c:v>-35</c:v>
                </c:pt>
                <c:pt idx="83">
                  <c:v>-28</c:v>
                </c:pt>
                <c:pt idx="84">
                  <c:v>-27</c:v>
                </c:pt>
                <c:pt idx="85">
                  <c:v>-30</c:v>
                </c:pt>
                <c:pt idx="86">
                  <c:v>-26</c:v>
                </c:pt>
                <c:pt idx="87">
                  <c:v>-30</c:v>
                </c:pt>
                <c:pt idx="90">
                  <c:v>-31</c:v>
                </c:pt>
                <c:pt idx="91">
                  <c:v>-32</c:v>
                </c:pt>
                <c:pt idx="92">
                  <c:v>-26</c:v>
                </c:pt>
                <c:pt idx="94">
                  <c:v>-30</c:v>
                </c:pt>
                <c:pt idx="97">
                  <c:v>-32</c:v>
                </c:pt>
                <c:pt idx="98">
                  <c:v>-24</c:v>
                </c:pt>
                <c:pt idx="99">
                  <c:v>-30</c:v>
                </c:pt>
                <c:pt idx="100">
                  <c:v>-27</c:v>
                </c:pt>
                <c:pt idx="101">
                  <c:v>-33</c:v>
                </c:pt>
                <c:pt idx="104">
                  <c:v>-31</c:v>
                </c:pt>
                <c:pt idx="105">
                  <c:v>-32</c:v>
                </c:pt>
                <c:pt idx="106">
                  <c:v>-27</c:v>
                </c:pt>
                <c:pt idx="108">
                  <c:v>-30</c:v>
                </c:pt>
                <c:pt idx="111">
                  <c:v>-29</c:v>
                </c:pt>
                <c:pt idx="112">
                  <c:v>-25</c:v>
                </c:pt>
                <c:pt idx="113">
                  <c:v>-34</c:v>
                </c:pt>
                <c:pt idx="114">
                  <c:v>-29</c:v>
                </c:pt>
                <c:pt idx="115">
                  <c:v>-24</c:v>
                </c:pt>
                <c:pt idx="118">
                  <c:v>-28</c:v>
                </c:pt>
                <c:pt idx="119">
                  <c:v>-24</c:v>
                </c:pt>
                <c:pt idx="120">
                  <c:v>-33</c:v>
                </c:pt>
                <c:pt idx="121">
                  <c:v>-33</c:v>
                </c:pt>
                <c:pt idx="122">
                  <c:v>-29</c:v>
                </c:pt>
                <c:pt idx="125">
                  <c:v>-28</c:v>
                </c:pt>
                <c:pt idx="126">
                  <c:v>-28</c:v>
                </c:pt>
                <c:pt idx="127">
                  <c:v>-31</c:v>
                </c:pt>
                <c:pt idx="128">
                  <c:v>-27</c:v>
                </c:pt>
                <c:pt idx="129">
                  <c:v>-31</c:v>
                </c:pt>
                <c:pt idx="132">
                  <c:v>-25</c:v>
                </c:pt>
                <c:pt idx="133">
                  <c:v>-31</c:v>
                </c:pt>
                <c:pt idx="134">
                  <c:v>-25</c:v>
                </c:pt>
                <c:pt idx="135">
                  <c:v>-29</c:v>
                </c:pt>
                <c:pt idx="136">
                  <c:v>-27</c:v>
                </c:pt>
                <c:pt idx="139">
                  <c:v>-32</c:v>
                </c:pt>
                <c:pt idx="140">
                  <c:v>-29</c:v>
                </c:pt>
                <c:pt idx="141">
                  <c:v>-29</c:v>
                </c:pt>
                <c:pt idx="142">
                  <c:v>-30</c:v>
                </c:pt>
                <c:pt idx="143">
                  <c:v>-30</c:v>
                </c:pt>
                <c:pt idx="146">
                  <c:v>-32</c:v>
                </c:pt>
                <c:pt idx="147">
                  <c:v>-28</c:v>
                </c:pt>
                <c:pt idx="148">
                  <c:v>-29</c:v>
                </c:pt>
                <c:pt idx="149">
                  <c:v>-26</c:v>
                </c:pt>
                <c:pt idx="153">
                  <c:v>-30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EB4-4923-9E6C-F57D3C0A4B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1055568"/>
        <c:axId val="1"/>
      </c:scatterChart>
      <c:valAx>
        <c:axId val="501055568"/>
        <c:scaling>
          <c:orientation val="minMax"/>
          <c:max val="18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/>
                  <a:t>Passage days[days]</a:t>
                </a:r>
              </a:p>
            </c:rich>
          </c:tx>
          <c:layout>
            <c:manualLayout>
              <c:xMode val="edge"/>
              <c:yMode val="edge"/>
              <c:x val="0.43245967741935482"/>
              <c:y val="0.847224520465821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-140"/>
        <c:crossBetween val="midCat"/>
        <c:majorUnit val="5"/>
      </c:valAx>
      <c:valAx>
        <c:axId val="1"/>
        <c:scaling>
          <c:orientation val="minMax"/>
          <c:min val="-1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/>
                  <a:t>Room pressure[Pa]</a:t>
                </a:r>
              </a:p>
            </c:rich>
          </c:tx>
          <c:layout>
            <c:manualLayout>
              <c:xMode val="edge"/>
              <c:yMode val="edge"/>
              <c:x val="8.0645161290322578E-3"/>
              <c:y val="0.31666752568230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01055568"/>
        <c:crosses val="autoZero"/>
        <c:crossBetween val="midCat"/>
        <c:majorUnit val="20"/>
        <c:minorUnit val="4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6008064516129"/>
          <c:y val="0.49166800040147679"/>
          <c:w val="0.10483870967741936"/>
          <c:h val="0.1916671865971858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en-US" altLang="ja-JP"/>
              <a:t>Figure4 Temperature and humidity</a:t>
            </a:r>
          </a:p>
        </c:rich>
      </c:tx>
      <c:layout>
        <c:manualLayout>
          <c:xMode val="edge"/>
          <c:yMode val="edge"/>
          <c:x val="0.40141557128412536"/>
          <c:y val="3.305794017395234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381193124368049E-2"/>
          <c:y val="0.15978004417410299"/>
          <c:w val="0.82912032355915066"/>
          <c:h val="0.61708154991377706"/>
        </c:manualLayout>
      </c:layout>
      <c:scatterChart>
        <c:scatterStyle val="lineMarker"/>
        <c:varyColors val="0"/>
        <c:ser>
          <c:idx val="0"/>
          <c:order val="0"/>
          <c:tx>
            <c:v>T/Lroom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name>aprx(T/L.room)</c:nam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'Input form'!$B$12:$B$192</c:f>
              <c:numCache>
                <c:formatCode>General</c:formatCode>
                <c:ptCount val="18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</c:numCache>
            </c:numRef>
          </c:xVal>
          <c:yVal>
            <c:numRef>
              <c:f>'Input form'!$E$12:$E$192</c:f>
              <c:numCache>
                <c:formatCode>General</c:formatCode>
                <c:ptCount val="181"/>
                <c:pt idx="0">
                  <c:v>27.3</c:v>
                </c:pt>
                <c:pt idx="1">
                  <c:v>28.4</c:v>
                </c:pt>
                <c:pt idx="2">
                  <c:v>28.8</c:v>
                </c:pt>
                <c:pt idx="3">
                  <c:v>28.6</c:v>
                </c:pt>
                <c:pt idx="10">
                  <c:v>27.7</c:v>
                </c:pt>
                <c:pt idx="13">
                  <c:v>27.8</c:v>
                </c:pt>
                <c:pt idx="14">
                  <c:v>28.1</c:v>
                </c:pt>
                <c:pt idx="15">
                  <c:v>26.8</c:v>
                </c:pt>
                <c:pt idx="16">
                  <c:v>27</c:v>
                </c:pt>
                <c:pt idx="17">
                  <c:v>26.5</c:v>
                </c:pt>
                <c:pt idx="20">
                  <c:v>27.4</c:v>
                </c:pt>
                <c:pt idx="21">
                  <c:v>27.2</c:v>
                </c:pt>
                <c:pt idx="22">
                  <c:v>26.8</c:v>
                </c:pt>
                <c:pt idx="23">
                  <c:v>26.3</c:v>
                </c:pt>
                <c:pt idx="24">
                  <c:v>27</c:v>
                </c:pt>
                <c:pt idx="27">
                  <c:v>27.5</c:v>
                </c:pt>
                <c:pt idx="28">
                  <c:v>26.6</c:v>
                </c:pt>
                <c:pt idx="29">
                  <c:v>26.8</c:v>
                </c:pt>
                <c:pt idx="30">
                  <c:v>27.4</c:v>
                </c:pt>
                <c:pt idx="31">
                  <c:v>26.9</c:v>
                </c:pt>
                <c:pt idx="34">
                  <c:v>27.4</c:v>
                </c:pt>
                <c:pt idx="35">
                  <c:v>27.1</c:v>
                </c:pt>
                <c:pt idx="36">
                  <c:v>27.5</c:v>
                </c:pt>
                <c:pt idx="37">
                  <c:v>27.5</c:v>
                </c:pt>
                <c:pt idx="38">
                  <c:v>27</c:v>
                </c:pt>
                <c:pt idx="41">
                  <c:v>27.3</c:v>
                </c:pt>
                <c:pt idx="42">
                  <c:v>26.4</c:v>
                </c:pt>
                <c:pt idx="43">
                  <c:v>25.2</c:v>
                </c:pt>
                <c:pt idx="44">
                  <c:v>26</c:v>
                </c:pt>
                <c:pt idx="45">
                  <c:v>26.2</c:v>
                </c:pt>
                <c:pt idx="48">
                  <c:v>25.8</c:v>
                </c:pt>
                <c:pt idx="49">
                  <c:v>26.1</c:v>
                </c:pt>
                <c:pt idx="50">
                  <c:v>26</c:v>
                </c:pt>
                <c:pt idx="51">
                  <c:v>26.9</c:v>
                </c:pt>
                <c:pt idx="52">
                  <c:v>25.9</c:v>
                </c:pt>
                <c:pt idx="56">
                  <c:v>26</c:v>
                </c:pt>
                <c:pt idx="57">
                  <c:v>26.6</c:v>
                </c:pt>
                <c:pt idx="58">
                  <c:v>25.6</c:v>
                </c:pt>
                <c:pt idx="59">
                  <c:v>25.6</c:v>
                </c:pt>
                <c:pt idx="62">
                  <c:v>25.1</c:v>
                </c:pt>
                <c:pt idx="63">
                  <c:v>26.1</c:v>
                </c:pt>
                <c:pt idx="64">
                  <c:v>26.2</c:v>
                </c:pt>
                <c:pt idx="65">
                  <c:v>26.1</c:v>
                </c:pt>
                <c:pt idx="66">
                  <c:v>25.6</c:v>
                </c:pt>
                <c:pt idx="69">
                  <c:v>26.6</c:v>
                </c:pt>
                <c:pt idx="70">
                  <c:v>26.6</c:v>
                </c:pt>
                <c:pt idx="71">
                  <c:v>26.3</c:v>
                </c:pt>
                <c:pt idx="72">
                  <c:v>26.9</c:v>
                </c:pt>
                <c:pt idx="73">
                  <c:v>30.3</c:v>
                </c:pt>
                <c:pt idx="76">
                  <c:v>27.1</c:v>
                </c:pt>
                <c:pt idx="77">
                  <c:v>27</c:v>
                </c:pt>
                <c:pt idx="78">
                  <c:v>26.6</c:v>
                </c:pt>
                <c:pt idx="79">
                  <c:v>26.6</c:v>
                </c:pt>
                <c:pt idx="80">
                  <c:v>25.1</c:v>
                </c:pt>
                <c:pt idx="83">
                  <c:v>26.7</c:v>
                </c:pt>
                <c:pt idx="84">
                  <c:v>24.9</c:v>
                </c:pt>
                <c:pt idx="85">
                  <c:v>26.5</c:v>
                </c:pt>
                <c:pt idx="86">
                  <c:v>27</c:v>
                </c:pt>
                <c:pt idx="87">
                  <c:v>26.5</c:v>
                </c:pt>
                <c:pt idx="90">
                  <c:v>25.4</c:v>
                </c:pt>
                <c:pt idx="91">
                  <c:v>28.6</c:v>
                </c:pt>
                <c:pt idx="92">
                  <c:v>27.4</c:v>
                </c:pt>
                <c:pt idx="94">
                  <c:v>28</c:v>
                </c:pt>
                <c:pt idx="97">
                  <c:v>27.4</c:v>
                </c:pt>
                <c:pt idx="98">
                  <c:v>26</c:v>
                </c:pt>
                <c:pt idx="99">
                  <c:v>27.7</c:v>
                </c:pt>
                <c:pt idx="100">
                  <c:v>29.2</c:v>
                </c:pt>
                <c:pt idx="101">
                  <c:v>28.1</c:v>
                </c:pt>
                <c:pt idx="104">
                  <c:v>27.7</c:v>
                </c:pt>
                <c:pt idx="105">
                  <c:v>28.8</c:v>
                </c:pt>
                <c:pt idx="106">
                  <c:v>29.4</c:v>
                </c:pt>
                <c:pt idx="108">
                  <c:v>28.9</c:v>
                </c:pt>
                <c:pt idx="111">
                  <c:v>30.3</c:v>
                </c:pt>
                <c:pt idx="112">
                  <c:v>28.5</c:v>
                </c:pt>
                <c:pt idx="113">
                  <c:v>28.3</c:v>
                </c:pt>
                <c:pt idx="114">
                  <c:v>28.6</c:v>
                </c:pt>
                <c:pt idx="115">
                  <c:v>28.6</c:v>
                </c:pt>
                <c:pt idx="118">
                  <c:v>29.4</c:v>
                </c:pt>
                <c:pt idx="119">
                  <c:v>29.1</c:v>
                </c:pt>
                <c:pt idx="120">
                  <c:v>31.6</c:v>
                </c:pt>
                <c:pt idx="121">
                  <c:v>32.9</c:v>
                </c:pt>
                <c:pt idx="122">
                  <c:v>28.7</c:v>
                </c:pt>
                <c:pt idx="125">
                  <c:v>26.3</c:v>
                </c:pt>
                <c:pt idx="126">
                  <c:v>25.6</c:v>
                </c:pt>
                <c:pt idx="127">
                  <c:v>29.1</c:v>
                </c:pt>
                <c:pt idx="128">
                  <c:v>26.8</c:v>
                </c:pt>
                <c:pt idx="129">
                  <c:v>26.1</c:v>
                </c:pt>
                <c:pt idx="132">
                  <c:v>26.7</c:v>
                </c:pt>
                <c:pt idx="133">
                  <c:v>28.2</c:v>
                </c:pt>
                <c:pt idx="134">
                  <c:v>28.9</c:v>
                </c:pt>
                <c:pt idx="135">
                  <c:v>28.4</c:v>
                </c:pt>
                <c:pt idx="136">
                  <c:v>28.8</c:v>
                </c:pt>
                <c:pt idx="139">
                  <c:v>28.5</c:v>
                </c:pt>
                <c:pt idx="140">
                  <c:v>28.3</c:v>
                </c:pt>
                <c:pt idx="141">
                  <c:v>28.8</c:v>
                </c:pt>
                <c:pt idx="142">
                  <c:v>27</c:v>
                </c:pt>
                <c:pt idx="143">
                  <c:v>26.2</c:v>
                </c:pt>
                <c:pt idx="146">
                  <c:v>26.5</c:v>
                </c:pt>
                <c:pt idx="147">
                  <c:v>29.3</c:v>
                </c:pt>
                <c:pt idx="148">
                  <c:v>29</c:v>
                </c:pt>
                <c:pt idx="149">
                  <c:v>29.6</c:v>
                </c:pt>
                <c:pt idx="153">
                  <c:v>28.6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77C-4B56-B10D-21448FE98310}"/>
            </c:ext>
          </c:extLst>
        </c:ser>
        <c:ser>
          <c:idx val="1"/>
          <c:order val="1"/>
          <c:tx>
            <c:v>H/Lroom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trendline>
            <c:name>aprx(H/L.room)</c:nam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'Input form'!$B$12:$B$192</c:f>
              <c:numCache>
                <c:formatCode>General</c:formatCode>
                <c:ptCount val="18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</c:numCache>
            </c:numRef>
          </c:xVal>
          <c:yVal>
            <c:numRef>
              <c:f>'Input form'!$G$12:$G$192</c:f>
              <c:numCache>
                <c:formatCode>General</c:formatCode>
                <c:ptCount val="181"/>
                <c:pt idx="0">
                  <c:v>41.1</c:v>
                </c:pt>
                <c:pt idx="1">
                  <c:v>36.9</c:v>
                </c:pt>
                <c:pt idx="2">
                  <c:v>39.700000000000003</c:v>
                </c:pt>
                <c:pt idx="3">
                  <c:v>41.6</c:v>
                </c:pt>
                <c:pt idx="10">
                  <c:v>43.6</c:v>
                </c:pt>
                <c:pt idx="13">
                  <c:v>40.200000000000003</c:v>
                </c:pt>
                <c:pt idx="14">
                  <c:v>43.1</c:v>
                </c:pt>
                <c:pt idx="15">
                  <c:v>43.1</c:v>
                </c:pt>
                <c:pt idx="16">
                  <c:v>46.6</c:v>
                </c:pt>
                <c:pt idx="17">
                  <c:v>56.5</c:v>
                </c:pt>
                <c:pt idx="20">
                  <c:v>41.2</c:v>
                </c:pt>
                <c:pt idx="21">
                  <c:v>48.6</c:v>
                </c:pt>
                <c:pt idx="22">
                  <c:v>48.7</c:v>
                </c:pt>
                <c:pt idx="23">
                  <c:v>52.9</c:v>
                </c:pt>
                <c:pt idx="24">
                  <c:v>46.9</c:v>
                </c:pt>
                <c:pt idx="27">
                  <c:v>53.2</c:v>
                </c:pt>
                <c:pt idx="28">
                  <c:v>44.3</c:v>
                </c:pt>
                <c:pt idx="29">
                  <c:v>43.6</c:v>
                </c:pt>
                <c:pt idx="30">
                  <c:v>42.4</c:v>
                </c:pt>
                <c:pt idx="31">
                  <c:v>61.6</c:v>
                </c:pt>
                <c:pt idx="34">
                  <c:v>44.5</c:v>
                </c:pt>
                <c:pt idx="35">
                  <c:v>48.6</c:v>
                </c:pt>
                <c:pt idx="36">
                  <c:v>56</c:v>
                </c:pt>
                <c:pt idx="37">
                  <c:v>43.3</c:v>
                </c:pt>
                <c:pt idx="38">
                  <c:v>51.2</c:v>
                </c:pt>
                <c:pt idx="41">
                  <c:v>43.5</c:v>
                </c:pt>
                <c:pt idx="42">
                  <c:v>44.6</c:v>
                </c:pt>
                <c:pt idx="43">
                  <c:v>43.1</c:v>
                </c:pt>
                <c:pt idx="44">
                  <c:v>44.3</c:v>
                </c:pt>
                <c:pt idx="45">
                  <c:v>51.8</c:v>
                </c:pt>
                <c:pt idx="48">
                  <c:v>50.8</c:v>
                </c:pt>
                <c:pt idx="49">
                  <c:v>47.1</c:v>
                </c:pt>
                <c:pt idx="50">
                  <c:v>64.3</c:v>
                </c:pt>
                <c:pt idx="51">
                  <c:v>44.4</c:v>
                </c:pt>
                <c:pt idx="52">
                  <c:v>51.6</c:v>
                </c:pt>
                <c:pt idx="56">
                  <c:v>52.9</c:v>
                </c:pt>
                <c:pt idx="57">
                  <c:v>52.8</c:v>
                </c:pt>
                <c:pt idx="58">
                  <c:v>44</c:v>
                </c:pt>
                <c:pt idx="59">
                  <c:v>47.2</c:v>
                </c:pt>
                <c:pt idx="62">
                  <c:v>48.3</c:v>
                </c:pt>
                <c:pt idx="63">
                  <c:v>44.2</c:v>
                </c:pt>
                <c:pt idx="64">
                  <c:v>58.8</c:v>
                </c:pt>
                <c:pt idx="65">
                  <c:v>57.3</c:v>
                </c:pt>
                <c:pt idx="66">
                  <c:v>47.2</c:v>
                </c:pt>
                <c:pt idx="69">
                  <c:v>52.1</c:v>
                </c:pt>
                <c:pt idx="70">
                  <c:v>52.1</c:v>
                </c:pt>
                <c:pt idx="71">
                  <c:v>43.4</c:v>
                </c:pt>
                <c:pt idx="72">
                  <c:v>40.9</c:v>
                </c:pt>
                <c:pt idx="73">
                  <c:v>37.1</c:v>
                </c:pt>
                <c:pt idx="76">
                  <c:v>40.5</c:v>
                </c:pt>
                <c:pt idx="77">
                  <c:v>53.4</c:v>
                </c:pt>
                <c:pt idx="78">
                  <c:v>56.4</c:v>
                </c:pt>
                <c:pt idx="79">
                  <c:v>54.3</c:v>
                </c:pt>
                <c:pt idx="80">
                  <c:v>45.6</c:v>
                </c:pt>
                <c:pt idx="83">
                  <c:v>36.6</c:v>
                </c:pt>
                <c:pt idx="84">
                  <c:v>44.1</c:v>
                </c:pt>
                <c:pt idx="85">
                  <c:v>47.3</c:v>
                </c:pt>
                <c:pt idx="86">
                  <c:v>45.4</c:v>
                </c:pt>
                <c:pt idx="87">
                  <c:v>52.5</c:v>
                </c:pt>
                <c:pt idx="90">
                  <c:v>44.4</c:v>
                </c:pt>
                <c:pt idx="91">
                  <c:v>35.4</c:v>
                </c:pt>
                <c:pt idx="92">
                  <c:v>46.6</c:v>
                </c:pt>
                <c:pt idx="94">
                  <c:v>43</c:v>
                </c:pt>
                <c:pt idx="97">
                  <c:v>48.6</c:v>
                </c:pt>
                <c:pt idx="98">
                  <c:v>48</c:v>
                </c:pt>
                <c:pt idx="99">
                  <c:v>43.7</c:v>
                </c:pt>
                <c:pt idx="100">
                  <c:v>43.8</c:v>
                </c:pt>
                <c:pt idx="101">
                  <c:v>44.8</c:v>
                </c:pt>
                <c:pt idx="104">
                  <c:v>47.1</c:v>
                </c:pt>
                <c:pt idx="105">
                  <c:v>49</c:v>
                </c:pt>
                <c:pt idx="106">
                  <c:v>41.4</c:v>
                </c:pt>
                <c:pt idx="108">
                  <c:v>45.9</c:v>
                </c:pt>
                <c:pt idx="111">
                  <c:v>39.299999999999997</c:v>
                </c:pt>
                <c:pt idx="112">
                  <c:v>49.8</c:v>
                </c:pt>
                <c:pt idx="113">
                  <c:v>52.4</c:v>
                </c:pt>
                <c:pt idx="114">
                  <c:v>50</c:v>
                </c:pt>
                <c:pt idx="115">
                  <c:v>38</c:v>
                </c:pt>
                <c:pt idx="118">
                  <c:v>34.200000000000003</c:v>
                </c:pt>
                <c:pt idx="119">
                  <c:v>40.9</c:v>
                </c:pt>
                <c:pt idx="120">
                  <c:v>37.799999999999997</c:v>
                </c:pt>
                <c:pt idx="121">
                  <c:v>30.9</c:v>
                </c:pt>
                <c:pt idx="122">
                  <c:v>42.7</c:v>
                </c:pt>
                <c:pt idx="127">
                  <c:v>41.6</c:v>
                </c:pt>
                <c:pt idx="128">
                  <c:v>37.5</c:v>
                </c:pt>
                <c:pt idx="129">
                  <c:v>39.799999999999997</c:v>
                </c:pt>
                <c:pt idx="132">
                  <c:v>36.799999999999997</c:v>
                </c:pt>
                <c:pt idx="133">
                  <c:v>39.4</c:v>
                </c:pt>
                <c:pt idx="134">
                  <c:v>38.700000000000003</c:v>
                </c:pt>
                <c:pt idx="135">
                  <c:v>42.9</c:v>
                </c:pt>
                <c:pt idx="136">
                  <c:v>42.9</c:v>
                </c:pt>
                <c:pt idx="139">
                  <c:v>32.700000000000003</c:v>
                </c:pt>
                <c:pt idx="140">
                  <c:v>26.3</c:v>
                </c:pt>
                <c:pt idx="141">
                  <c:v>30.3</c:v>
                </c:pt>
                <c:pt idx="142">
                  <c:v>33.5</c:v>
                </c:pt>
                <c:pt idx="143">
                  <c:v>31.6</c:v>
                </c:pt>
                <c:pt idx="146">
                  <c:v>40.5</c:v>
                </c:pt>
                <c:pt idx="147">
                  <c:v>37.299999999999997</c:v>
                </c:pt>
                <c:pt idx="148">
                  <c:v>34.5</c:v>
                </c:pt>
                <c:pt idx="149">
                  <c:v>34.5</c:v>
                </c:pt>
                <c:pt idx="153">
                  <c:v>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77C-4B56-B10D-21448FE98310}"/>
            </c:ext>
          </c:extLst>
        </c:ser>
        <c:ser>
          <c:idx val="2"/>
          <c:order val="2"/>
          <c:tx>
            <c:v>T/out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trendline>
            <c:name>aprx(T/out)</c:nam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'Input form'!$B$12:$B$192</c:f>
              <c:numCache>
                <c:formatCode>General</c:formatCode>
                <c:ptCount val="18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</c:numCache>
            </c:numRef>
          </c:xVal>
          <c:yVal>
            <c:numRef>
              <c:f>'Input form'!$D$12:$D$192</c:f>
              <c:numCache>
                <c:formatCode>General</c:formatCode>
                <c:ptCount val="181"/>
                <c:pt idx="0">
                  <c:v>31.8</c:v>
                </c:pt>
                <c:pt idx="1">
                  <c:v>34.299999999999997</c:v>
                </c:pt>
                <c:pt idx="2">
                  <c:v>34.9</c:v>
                </c:pt>
                <c:pt idx="3">
                  <c:v>35.700000000000003</c:v>
                </c:pt>
                <c:pt idx="10">
                  <c:v>34.6</c:v>
                </c:pt>
                <c:pt idx="13">
                  <c:v>36.299999999999997</c:v>
                </c:pt>
                <c:pt idx="14">
                  <c:v>36.9</c:v>
                </c:pt>
                <c:pt idx="15">
                  <c:v>32</c:v>
                </c:pt>
                <c:pt idx="16">
                  <c:v>31.9</c:v>
                </c:pt>
                <c:pt idx="17">
                  <c:v>28.6</c:v>
                </c:pt>
                <c:pt idx="20">
                  <c:v>33.1</c:v>
                </c:pt>
                <c:pt idx="21">
                  <c:v>31.8</c:v>
                </c:pt>
                <c:pt idx="22">
                  <c:v>31.8</c:v>
                </c:pt>
                <c:pt idx="23">
                  <c:v>30.1</c:v>
                </c:pt>
                <c:pt idx="24">
                  <c:v>34.299999999999997</c:v>
                </c:pt>
                <c:pt idx="27">
                  <c:v>30.8</c:v>
                </c:pt>
                <c:pt idx="28">
                  <c:v>31.5</c:v>
                </c:pt>
                <c:pt idx="29">
                  <c:v>31.4</c:v>
                </c:pt>
                <c:pt idx="30">
                  <c:v>32.5</c:v>
                </c:pt>
                <c:pt idx="31">
                  <c:v>29.1</c:v>
                </c:pt>
                <c:pt idx="34">
                  <c:v>33.200000000000003</c:v>
                </c:pt>
                <c:pt idx="35">
                  <c:v>30.9</c:v>
                </c:pt>
                <c:pt idx="36">
                  <c:v>30.4</c:v>
                </c:pt>
                <c:pt idx="37">
                  <c:v>31.7</c:v>
                </c:pt>
                <c:pt idx="38">
                  <c:v>30</c:v>
                </c:pt>
                <c:pt idx="41">
                  <c:v>32.5</c:v>
                </c:pt>
                <c:pt idx="42">
                  <c:v>33.200000000000003</c:v>
                </c:pt>
                <c:pt idx="43">
                  <c:v>28.5</c:v>
                </c:pt>
                <c:pt idx="44">
                  <c:v>31.4</c:v>
                </c:pt>
                <c:pt idx="45">
                  <c:v>28.9</c:v>
                </c:pt>
                <c:pt idx="48">
                  <c:v>28.8</c:v>
                </c:pt>
                <c:pt idx="49">
                  <c:v>30.7</c:v>
                </c:pt>
                <c:pt idx="50">
                  <c:v>27.6</c:v>
                </c:pt>
                <c:pt idx="51">
                  <c:v>30.6</c:v>
                </c:pt>
                <c:pt idx="52">
                  <c:v>30</c:v>
                </c:pt>
                <c:pt idx="56">
                  <c:v>29.7</c:v>
                </c:pt>
                <c:pt idx="57">
                  <c:v>25.9</c:v>
                </c:pt>
                <c:pt idx="58">
                  <c:v>28.3</c:v>
                </c:pt>
                <c:pt idx="59">
                  <c:v>30.8</c:v>
                </c:pt>
                <c:pt idx="62">
                  <c:v>25.8</c:v>
                </c:pt>
                <c:pt idx="63">
                  <c:v>28.4</c:v>
                </c:pt>
                <c:pt idx="64">
                  <c:v>28.6</c:v>
                </c:pt>
                <c:pt idx="65">
                  <c:v>30.6</c:v>
                </c:pt>
                <c:pt idx="66">
                  <c:v>26.5</c:v>
                </c:pt>
                <c:pt idx="69">
                  <c:v>26</c:v>
                </c:pt>
                <c:pt idx="70">
                  <c:v>26</c:v>
                </c:pt>
                <c:pt idx="71">
                  <c:v>30.4</c:v>
                </c:pt>
                <c:pt idx="72">
                  <c:v>29.6</c:v>
                </c:pt>
                <c:pt idx="73">
                  <c:v>26.8</c:v>
                </c:pt>
                <c:pt idx="76">
                  <c:v>30.6</c:v>
                </c:pt>
                <c:pt idx="77">
                  <c:v>25.5</c:v>
                </c:pt>
                <c:pt idx="78">
                  <c:v>26.5</c:v>
                </c:pt>
                <c:pt idx="79">
                  <c:v>26.1</c:v>
                </c:pt>
                <c:pt idx="80">
                  <c:v>29.6</c:v>
                </c:pt>
                <c:pt idx="83">
                  <c:v>32.6</c:v>
                </c:pt>
                <c:pt idx="84">
                  <c:v>30.2</c:v>
                </c:pt>
                <c:pt idx="85">
                  <c:v>27.3</c:v>
                </c:pt>
                <c:pt idx="86">
                  <c:v>26</c:v>
                </c:pt>
                <c:pt idx="87">
                  <c:v>24.3</c:v>
                </c:pt>
                <c:pt idx="90">
                  <c:v>29.1</c:v>
                </c:pt>
                <c:pt idx="91">
                  <c:v>30.2</c:v>
                </c:pt>
                <c:pt idx="92">
                  <c:v>27.9</c:v>
                </c:pt>
                <c:pt idx="94">
                  <c:v>27.7</c:v>
                </c:pt>
                <c:pt idx="97">
                  <c:v>26</c:v>
                </c:pt>
                <c:pt idx="98">
                  <c:v>24.5</c:v>
                </c:pt>
                <c:pt idx="99">
                  <c:v>26.1</c:v>
                </c:pt>
                <c:pt idx="100">
                  <c:v>25.9</c:v>
                </c:pt>
                <c:pt idx="101">
                  <c:v>27.7</c:v>
                </c:pt>
                <c:pt idx="104">
                  <c:v>25.2</c:v>
                </c:pt>
                <c:pt idx="105">
                  <c:v>26.1</c:v>
                </c:pt>
                <c:pt idx="106">
                  <c:v>27.4</c:v>
                </c:pt>
                <c:pt idx="108">
                  <c:v>25.9</c:v>
                </c:pt>
                <c:pt idx="111">
                  <c:v>27.4</c:v>
                </c:pt>
                <c:pt idx="112">
                  <c:v>25.4</c:v>
                </c:pt>
                <c:pt idx="113">
                  <c:v>20.8</c:v>
                </c:pt>
                <c:pt idx="114">
                  <c:v>21</c:v>
                </c:pt>
                <c:pt idx="115">
                  <c:v>20.9</c:v>
                </c:pt>
                <c:pt idx="118">
                  <c:v>21.5</c:v>
                </c:pt>
                <c:pt idx="119">
                  <c:v>21.8</c:v>
                </c:pt>
                <c:pt idx="120">
                  <c:v>23</c:v>
                </c:pt>
                <c:pt idx="121">
                  <c:v>24.7</c:v>
                </c:pt>
                <c:pt idx="122">
                  <c:v>23.2</c:v>
                </c:pt>
                <c:pt idx="125">
                  <c:v>29.2</c:v>
                </c:pt>
                <c:pt idx="126">
                  <c:v>28.8</c:v>
                </c:pt>
                <c:pt idx="127">
                  <c:v>25.4</c:v>
                </c:pt>
                <c:pt idx="128">
                  <c:v>26.4</c:v>
                </c:pt>
                <c:pt idx="129">
                  <c:v>24.5</c:v>
                </c:pt>
                <c:pt idx="132">
                  <c:v>23.3</c:v>
                </c:pt>
                <c:pt idx="133">
                  <c:v>24.1</c:v>
                </c:pt>
                <c:pt idx="134">
                  <c:v>24.3</c:v>
                </c:pt>
                <c:pt idx="135">
                  <c:v>23.2</c:v>
                </c:pt>
                <c:pt idx="136">
                  <c:v>24.7</c:v>
                </c:pt>
                <c:pt idx="139">
                  <c:v>26.1</c:v>
                </c:pt>
                <c:pt idx="140">
                  <c:v>23.4</c:v>
                </c:pt>
                <c:pt idx="141">
                  <c:v>20.5</c:v>
                </c:pt>
                <c:pt idx="142">
                  <c:v>18.399999999999999</c:v>
                </c:pt>
                <c:pt idx="143">
                  <c:v>18.399999999999999</c:v>
                </c:pt>
                <c:pt idx="146">
                  <c:v>25.2</c:v>
                </c:pt>
                <c:pt idx="147">
                  <c:v>21.3</c:v>
                </c:pt>
                <c:pt idx="148">
                  <c:v>21.9</c:v>
                </c:pt>
                <c:pt idx="149">
                  <c:v>22</c:v>
                </c:pt>
                <c:pt idx="153">
                  <c:v>24.6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D77C-4B56-B10D-21448FE983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1054488"/>
        <c:axId val="1"/>
      </c:scatterChart>
      <c:valAx>
        <c:axId val="501054488"/>
        <c:scaling>
          <c:orientation val="minMax"/>
          <c:max val="18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/>
                  <a:t>PassageDays[dats]</a:t>
                </a:r>
              </a:p>
            </c:rich>
          </c:tx>
          <c:layout>
            <c:manualLayout>
              <c:xMode val="edge"/>
              <c:yMode val="edge"/>
              <c:x val="0.43478260869565216"/>
              <c:y val="0.851241959479272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crossBetween val="midCat"/>
        <c:majorUnit val="5"/>
      </c:valAx>
      <c:valAx>
        <c:axId val="1"/>
        <c:scaling>
          <c:orientation val="minMax"/>
          <c:max val="100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/>
                  <a:t>T [degC] and H [%}]</a:t>
                </a:r>
              </a:p>
            </c:rich>
          </c:tx>
          <c:layout>
            <c:manualLayout>
              <c:xMode val="edge"/>
              <c:yMode val="edge"/>
              <c:x val="1.6177957532861477E-2"/>
              <c:y val="0.3168052600003766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01054488"/>
        <c:crosses val="autoZero"/>
        <c:crossBetween val="midCat"/>
        <c:majorUnit val="1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664307381193129"/>
          <c:y val="3.0303111826122983E-2"/>
          <c:w val="0.10920121334681497"/>
          <c:h val="0.2672183497394481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161925</xdr:rowOff>
    </xdr:from>
    <xdr:to>
      <xdr:col>13</xdr:col>
      <xdr:colOff>2476500</xdr:colOff>
      <xdr:row>21</xdr:row>
      <xdr:rowOff>161925</xdr:rowOff>
    </xdr:to>
    <xdr:graphicFrame macro="">
      <xdr:nvGraphicFramePr>
        <xdr:cNvPr id="10241" name="グラフ 1">
          <a:extLst>
            <a:ext uri="{FF2B5EF4-FFF2-40B4-BE49-F238E27FC236}">
              <a16:creationId xmlns:a16="http://schemas.microsoft.com/office/drawing/2014/main" id="{7B58BD6A-30EE-6999-A062-A9448E3FEA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23</xdr:row>
      <xdr:rowOff>0</xdr:rowOff>
    </xdr:from>
    <xdr:to>
      <xdr:col>14</xdr:col>
      <xdr:colOff>0</xdr:colOff>
      <xdr:row>43</xdr:row>
      <xdr:rowOff>19050</xdr:rowOff>
    </xdr:to>
    <xdr:graphicFrame macro="">
      <xdr:nvGraphicFramePr>
        <xdr:cNvPr id="10242" name="グラフ 2">
          <a:extLst>
            <a:ext uri="{FF2B5EF4-FFF2-40B4-BE49-F238E27FC236}">
              <a16:creationId xmlns:a16="http://schemas.microsoft.com/office/drawing/2014/main" id="{6C97B7D5-2474-8625-BA37-9E94E63E58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47625</xdr:colOff>
      <xdr:row>44</xdr:row>
      <xdr:rowOff>9525</xdr:rowOff>
    </xdr:from>
    <xdr:to>
      <xdr:col>13</xdr:col>
      <xdr:colOff>2476500</xdr:colOff>
      <xdr:row>64</xdr:row>
      <xdr:rowOff>9525</xdr:rowOff>
    </xdr:to>
    <xdr:graphicFrame macro="">
      <xdr:nvGraphicFramePr>
        <xdr:cNvPr id="10243" name="グラフ 3">
          <a:extLst>
            <a:ext uri="{FF2B5EF4-FFF2-40B4-BE49-F238E27FC236}">
              <a16:creationId xmlns:a16="http://schemas.microsoft.com/office/drawing/2014/main" id="{F84A7D63-EFEE-AE2F-9B4E-037D87F75A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38100</xdr:colOff>
      <xdr:row>65</xdr:row>
      <xdr:rowOff>0</xdr:rowOff>
    </xdr:from>
    <xdr:to>
      <xdr:col>13</xdr:col>
      <xdr:colOff>2438400</xdr:colOff>
      <xdr:row>85</xdr:row>
      <xdr:rowOff>28575</xdr:rowOff>
    </xdr:to>
    <xdr:graphicFrame macro="">
      <xdr:nvGraphicFramePr>
        <xdr:cNvPr id="10245" name="グラフ 5">
          <a:extLst>
            <a:ext uri="{FF2B5EF4-FFF2-40B4-BE49-F238E27FC236}">
              <a16:creationId xmlns:a16="http://schemas.microsoft.com/office/drawing/2014/main" id="{318032C6-66D5-5580-4D70-D7D0E8AC85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92"/>
  <sheetViews>
    <sheetView tabSelected="1" workbookViewId="0">
      <pane xSplit="2" ySplit="12" topLeftCell="C13" activePane="bottomRight" state="frozen"/>
      <selection pane="topRight" activeCell="C1" sqref="C1"/>
      <selection pane="bottomLeft" activeCell="A21" sqref="A21"/>
      <selection pane="bottomRight" activeCell="D22" sqref="D22"/>
    </sheetView>
  </sheetViews>
  <sheetFormatPr defaultRowHeight="13.5" x14ac:dyDescent="0.15"/>
  <cols>
    <col min="1" max="1" width="10.625" style="8" customWidth="1"/>
    <col min="2" max="2" width="4.625" style="13" customWidth="1"/>
    <col min="3" max="3" width="16.625" style="13" customWidth="1"/>
    <col min="4" max="18" width="5.125" style="8" customWidth="1"/>
    <col min="19" max="19" width="30.625" style="50" customWidth="1"/>
    <col min="20" max="20" width="2.625" style="8" customWidth="1"/>
    <col min="21" max="27" width="6.625" style="8" customWidth="1"/>
    <col min="28" max="16384" width="9" style="8"/>
  </cols>
  <sheetData>
    <row r="1" spans="1:20" s="1" customFormat="1" x14ac:dyDescent="0.15">
      <c r="A1" s="57" t="s">
        <v>87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</row>
    <row r="2" spans="1:20" s="1" customFormat="1" x14ac:dyDescent="0.15">
      <c r="B2" s="3"/>
      <c r="S2" s="45"/>
    </row>
    <row r="3" spans="1:20" s="1" customFormat="1" x14ac:dyDescent="0.15">
      <c r="A3" s="53" t="s">
        <v>3</v>
      </c>
      <c r="B3" s="34"/>
      <c r="C3" s="37">
        <f>A12</f>
        <v>39273</v>
      </c>
      <c r="H3" s="4"/>
      <c r="I3" s="5"/>
      <c r="J3" s="5"/>
      <c r="K3" s="5"/>
      <c r="L3" s="5"/>
      <c r="M3" s="5"/>
      <c r="N3" s="5"/>
      <c r="O3" s="5"/>
      <c r="P3" s="5"/>
      <c r="Q3" s="5"/>
      <c r="R3" s="5"/>
      <c r="S3" s="46"/>
    </row>
    <row r="4" spans="1:20" s="1" customFormat="1" x14ac:dyDescent="0.15">
      <c r="A4" s="54" t="s">
        <v>88</v>
      </c>
      <c r="B4" s="3"/>
      <c r="C4" s="1" t="s">
        <v>89</v>
      </c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38"/>
    </row>
    <row r="5" spans="1:20" s="1" customFormat="1" x14ac:dyDescent="0.15">
      <c r="A5" s="31" t="s">
        <v>90</v>
      </c>
      <c r="B5" s="33"/>
      <c r="C5" s="85" t="s">
        <v>157</v>
      </c>
      <c r="S5" s="47"/>
    </row>
    <row r="6" spans="1:20" x14ac:dyDescent="0.15">
      <c r="A6" s="67" t="s">
        <v>91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</row>
    <row r="7" spans="1:20" x14ac:dyDescent="0.15">
      <c r="B7" s="35" t="s">
        <v>92</v>
      </c>
      <c r="C7" s="32"/>
      <c r="D7" s="33" t="s">
        <v>93</v>
      </c>
      <c r="E7" s="10"/>
      <c r="I7" s="1"/>
      <c r="J7" s="1"/>
      <c r="K7" s="1"/>
      <c r="L7" s="1"/>
      <c r="M7" s="1"/>
      <c r="N7" s="1"/>
      <c r="O7" s="1"/>
      <c r="P7" s="1"/>
      <c r="Q7" s="1"/>
      <c r="R7" s="1"/>
      <c r="S7" s="47"/>
      <c r="T7" s="9"/>
    </row>
    <row r="8" spans="1:20" x14ac:dyDescent="0.15">
      <c r="B8" s="35" t="s">
        <v>92</v>
      </c>
      <c r="C8" s="32"/>
      <c r="D8" s="33" t="s">
        <v>94</v>
      </c>
      <c r="E8" s="10"/>
      <c r="I8" s="1"/>
      <c r="J8" s="1"/>
      <c r="K8" s="1"/>
      <c r="L8" s="1"/>
      <c r="M8" s="1"/>
      <c r="N8" s="1"/>
      <c r="O8" s="1"/>
      <c r="P8" s="1"/>
      <c r="Q8" s="1"/>
      <c r="R8" s="1"/>
      <c r="S8" s="47"/>
      <c r="T8" s="9"/>
    </row>
    <row r="9" spans="1:20" ht="13.5" customHeight="1" x14ac:dyDescent="0.15">
      <c r="A9" s="68" t="s">
        <v>2</v>
      </c>
      <c r="B9" s="71" t="s">
        <v>135</v>
      </c>
      <c r="C9" s="59" t="s">
        <v>136</v>
      </c>
      <c r="D9" s="61" t="s">
        <v>137</v>
      </c>
      <c r="E9" s="62"/>
      <c r="F9" s="61" t="s">
        <v>138</v>
      </c>
      <c r="G9" s="62"/>
      <c r="H9" s="74" t="s">
        <v>139</v>
      </c>
      <c r="I9" s="75"/>
      <c r="J9" s="75"/>
      <c r="K9" s="75"/>
      <c r="L9" s="75"/>
      <c r="M9" s="75"/>
      <c r="N9" s="76"/>
      <c r="O9" s="78" t="s">
        <v>140</v>
      </c>
      <c r="P9" s="79"/>
      <c r="Q9" s="78" t="s">
        <v>141</v>
      </c>
      <c r="R9" s="79"/>
      <c r="S9" s="59" t="s">
        <v>142</v>
      </c>
      <c r="T9" s="9"/>
    </row>
    <row r="10" spans="1:20" ht="66" customHeight="1" x14ac:dyDescent="0.15">
      <c r="A10" s="69"/>
      <c r="B10" s="72"/>
      <c r="C10" s="65"/>
      <c r="D10" s="63"/>
      <c r="E10" s="64"/>
      <c r="F10" s="63"/>
      <c r="G10" s="64"/>
      <c r="H10" s="74" t="s">
        <v>143</v>
      </c>
      <c r="I10" s="75"/>
      <c r="J10" s="75"/>
      <c r="K10" s="77"/>
      <c r="L10" s="74" t="s">
        <v>144</v>
      </c>
      <c r="M10" s="75"/>
      <c r="N10" s="76"/>
      <c r="O10" s="80"/>
      <c r="P10" s="81"/>
      <c r="Q10" s="80"/>
      <c r="R10" s="81"/>
      <c r="S10" s="60"/>
    </row>
    <row r="11" spans="1:20" x14ac:dyDescent="0.15">
      <c r="A11" s="70"/>
      <c r="B11" s="73"/>
      <c r="C11" s="66"/>
      <c r="D11" s="51" t="s">
        <v>127</v>
      </c>
      <c r="E11" s="51" t="s">
        <v>128</v>
      </c>
      <c r="F11" s="51" t="s">
        <v>127</v>
      </c>
      <c r="G11" s="51" t="s">
        <v>128</v>
      </c>
      <c r="H11" s="52" t="s">
        <v>1</v>
      </c>
      <c r="I11" s="52" t="s">
        <v>129</v>
      </c>
      <c r="J11" s="52" t="s">
        <v>0</v>
      </c>
      <c r="K11" s="52" t="s">
        <v>130</v>
      </c>
      <c r="L11" s="52" t="s">
        <v>131</v>
      </c>
      <c r="M11" s="55" t="s">
        <v>132</v>
      </c>
      <c r="N11" s="52" t="s">
        <v>133</v>
      </c>
      <c r="O11" s="52" t="s">
        <v>128</v>
      </c>
      <c r="P11" s="52" t="s">
        <v>134</v>
      </c>
      <c r="Q11" s="55" t="s">
        <v>128</v>
      </c>
      <c r="R11" s="55" t="s">
        <v>134</v>
      </c>
      <c r="S11" s="48"/>
    </row>
    <row r="12" spans="1:20" s="2" customFormat="1" x14ac:dyDescent="0.15">
      <c r="A12" s="39">
        <v>39273</v>
      </c>
      <c r="B12" s="40">
        <f t="shared" ref="B12:B106" si="0">IF(A12="","",A12-$C$3)</f>
        <v>0</v>
      </c>
      <c r="C12" s="41" t="s">
        <v>13</v>
      </c>
      <c r="D12" s="12">
        <v>31.8</v>
      </c>
      <c r="E12" s="12">
        <v>27.3</v>
      </c>
      <c r="F12" s="12"/>
      <c r="G12" s="12">
        <v>41.1</v>
      </c>
      <c r="H12" s="42">
        <v>22</v>
      </c>
      <c r="I12" s="42">
        <v>120</v>
      </c>
      <c r="J12" s="42">
        <v>105</v>
      </c>
      <c r="K12" s="43">
        <v>65</v>
      </c>
      <c r="L12" s="43">
        <v>65</v>
      </c>
      <c r="M12" s="43">
        <v>60</v>
      </c>
      <c r="N12" s="43">
        <v>70</v>
      </c>
      <c r="O12" s="43">
        <v>17</v>
      </c>
      <c r="P12" s="43">
        <v>29</v>
      </c>
      <c r="Q12" s="43">
        <v>-69</v>
      </c>
      <c r="R12" s="43">
        <v>-34</v>
      </c>
      <c r="S12" s="49"/>
    </row>
    <row r="13" spans="1:20" s="2" customFormat="1" x14ac:dyDescent="0.15">
      <c r="A13" s="39">
        <v>39274</v>
      </c>
      <c r="B13" s="40">
        <f t="shared" si="0"/>
        <v>1</v>
      </c>
      <c r="C13" s="40" t="s">
        <v>95</v>
      </c>
      <c r="D13" s="12">
        <v>34.299999999999997</v>
      </c>
      <c r="E13" s="12">
        <v>28.4</v>
      </c>
      <c r="F13" s="12"/>
      <c r="G13" s="12">
        <v>36.9</v>
      </c>
      <c r="H13" s="42">
        <v>22</v>
      </c>
      <c r="I13" s="42">
        <v>120</v>
      </c>
      <c r="J13" s="42">
        <v>110</v>
      </c>
      <c r="K13" s="43">
        <v>65</v>
      </c>
      <c r="L13" s="43">
        <v>65</v>
      </c>
      <c r="M13" s="43">
        <v>60</v>
      </c>
      <c r="N13" s="43">
        <v>75</v>
      </c>
      <c r="O13" s="43">
        <v>20</v>
      </c>
      <c r="P13" s="43">
        <v>59</v>
      </c>
      <c r="Q13" s="43">
        <v>-71</v>
      </c>
      <c r="R13" s="43">
        <v>-26</v>
      </c>
      <c r="S13" s="49"/>
    </row>
    <row r="14" spans="1:20" s="2" customFormat="1" x14ac:dyDescent="0.15">
      <c r="A14" s="39">
        <v>39275</v>
      </c>
      <c r="B14" s="40">
        <f t="shared" si="0"/>
        <v>2</v>
      </c>
      <c r="C14" s="40" t="s">
        <v>95</v>
      </c>
      <c r="D14" s="12">
        <v>34.9</v>
      </c>
      <c r="E14" s="12">
        <v>28.8</v>
      </c>
      <c r="F14" s="12"/>
      <c r="G14" s="12">
        <v>39.700000000000003</v>
      </c>
      <c r="H14" s="42">
        <v>26</v>
      </c>
      <c r="I14" s="42">
        <v>125</v>
      </c>
      <c r="J14" s="42">
        <v>20</v>
      </c>
      <c r="K14" s="43">
        <v>65</v>
      </c>
      <c r="L14" s="43">
        <v>115</v>
      </c>
      <c r="M14" s="43">
        <v>65</v>
      </c>
      <c r="N14" s="43">
        <v>70</v>
      </c>
      <c r="O14" s="43">
        <v>17</v>
      </c>
      <c r="P14" s="43">
        <v>100</v>
      </c>
      <c r="Q14" s="43">
        <v>-71</v>
      </c>
      <c r="R14" s="43">
        <v>-14</v>
      </c>
      <c r="S14" s="49"/>
    </row>
    <row r="15" spans="1:20" s="2" customFormat="1" x14ac:dyDescent="0.15">
      <c r="A15" s="39">
        <v>39276</v>
      </c>
      <c r="B15" s="40">
        <f t="shared" si="0"/>
        <v>3</v>
      </c>
      <c r="C15" s="40" t="s">
        <v>13</v>
      </c>
      <c r="D15" s="12">
        <v>35.700000000000003</v>
      </c>
      <c r="E15" s="12">
        <v>28.6</v>
      </c>
      <c r="F15" s="12"/>
      <c r="G15" s="12">
        <v>41.6</v>
      </c>
      <c r="H15" s="42">
        <v>26</v>
      </c>
      <c r="I15" s="42">
        <v>110</v>
      </c>
      <c r="J15" s="42">
        <v>120</v>
      </c>
      <c r="K15" s="43">
        <v>65</v>
      </c>
      <c r="L15" s="43">
        <v>65</v>
      </c>
      <c r="M15" s="43">
        <v>60</v>
      </c>
      <c r="N15" s="43">
        <v>65</v>
      </c>
      <c r="O15" s="43">
        <v>20</v>
      </c>
      <c r="P15" s="43">
        <v>46</v>
      </c>
      <c r="Q15" s="43">
        <v>-66</v>
      </c>
      <c r="R15" s="43">
        <v>-35</v>
      </c>
      <c r="S15" s="49"/>
    </row>
    <row r="16" spans="1:20" x14ac:dyDescent="0.15">
      <c r="A16" s="39">
        <v>39277</v>
      </c>
      <c r="B16" s="40">
        <f t="shared" si="0"/>
        <v>4</v>
      </c>
      <c r="C16" s="40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48"/>
    </row>
    <row r="17" spans="1:19" x14ac:dyDescent="0.15">
      <c r="A17" s="39">
        <v>39278</v>
      </c>
      <c r="B17" s="40">
        <f t="shared" si="0"/>
        <v>5</v>
      </c>
      <c r="C17" s="40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48"/>
    </row>
    <row r="18" spans="1:19" x14ac:dyDescent="0.15">
      <c r="A18" s="39">
        <v>39279</v>
      </c>
      <c r="B18" s="40">
        <f t="shared" si="0"/>
        <v>6</v>
      </c>
      <c r="C18" s="40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48"/>
    </row>
    <row r="19" spans="1:19" x14ac:dyDescent="0.15">
      <c r="A19" s="39">
        <v>39280</v>
      </c>
      <c r="B19" s="40">
        <f t="shared" si="0"/>
        <v>7</v>
      </c>
      <c r="C19" s="40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48"/>
    </row>
    <row r="20" spans="1:19" x14ac:dyDescent="0.15">
      <c r="A20" s="39">
        <v>39281</v>
      </c>
      <c r="B20" s="40">
        <f t="shared" si="0"/>
        <v>8</v>
      </c>
      <c r="C20" s="40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48"/>
    </row>
    <row r="21" spans="1:19" x14ac:dyDescent="0.15">
      <c r="A21" s="39">
        <v>39282</v>
      </c>
      <c r="B21" s="40">
        <f t="shared" si="0"/>
        <v>9</v>
      </c>
      <c r="C21" s="40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48"/>
    </row>
    <row r="22" spans="1:19" s="2" customFormat="1" x14ac:dyDescent="0.15">
      <c r="A22" s="39">
        <v>39283</v>
      </c>
      <c r="B22" s="40">
        <f t="shared" si="0"/>
        <v>10</v>
      </c>
      <c r="C22" s="40" t="s">
        <v>14</v>
      </c>
      <c r="D22" s="12">
        <v>34.6</v>
      </c>
      <c r="E22" s="12">
        <v>27.7</v>
      </c>
      <c r="F22" s="12"/>
      <c r="G22" s="12">
        <v>43.6</v>
      </c>
      <c r="H22" s="42">
        <v>28</v>
      </c>
      <c r="I22" s="42">
        <v>120</v>
      </c>
      <c r="J22" s="42">
        <v>120</v>
      </c>
      <c r="K22" s="43">
        <v>62</v>
      </c>
      <c r="L22" s="43">
        <v>65</v>
      </c>
      <c r="M22" s="43">
        <v>60</v>
      </c>
      <c r="N22" s="43">
        <v>70</v>
      </c>
      <c r="O22" s="43">
        <v>22</v>
      </c>
      <c r="P22" s="43">
        <v>47</v>
      </c>
      <c r="Q22" s="43">
        <v>-71</v>
      </c>
      <c r="R22" s="43">
        <v>-33</v>
      </c>
      <c r="S22" s="49"/>
    </row>
    <row r="23" spans="1:19" x14ac:dyDescent="0.15">
      <c r="A23" s="39">
        <v>39284</v>
      </c>
      <c r="B23" s="40">
        <f>IF(A23="","",A23-$C$3)</f>
        <v>11</v>
      </c>
      <c r="C23" s="40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48"/>
    </row>
    <row r="24" spans="1:19" x14ac:dyDescent="0.15">
      <c r="A24" s="39">
        <v>39285</v>
      </c>
      <c r="B24" s="40">
        <f>IF(A24="","",A24-$C$3)</f>
        <v>12</v>
      </c>
      <c r="C24" s="40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48"/>
    </row>
    <row r="25" spans="1:19" s="2" customFormat="1" x14ac:dyDescent="0.15">
      <c r="A25" s="39">
        <v>39286</v>
      </c>
      <c r="B25" s="40">
        <f t="shared" si="0"/>
        <v>13</v>
      </c>
      <c r="C25" s="40" t="s">
        <v>18</v>
      </c>
      <c r="D25" s="12">
        <v>36.299999999999997</v>
      </c>
      <c r="E25" s="12">
        <v>27.8</v>
      </c>
      <c r="F25" s="12"/>
      <c r="G25" s="12">
        <v>40.200000000000003</v>
      </c>
      <c r="H25" s="42">
        <v>28</v>
      </c>
      <c r="I25" s="42">
        <v>120</v>
      </c>
      <c r="J25" s="42">
        <v>118</v>
      </c>
      <c r="K25" s="43">
        <v>65</v>
      </c>
      <c r="L25" s="43">
        <v>65</v>
      </c>
      <c r="M25" s="43">
        <v>60</v>
      </c>
      <c r="N25" s="43">
        <v>70</v>
      </c>
      <c r="O25" s="43">
        <v>25</v>
      </c>
      <c r="P25" s="43">
        <v>50</v>
      </c>
      <c r="Q25" s="43">
        <v>-68</v>
      </c>
      <c r="R25" s="43">
        <v>-29</v>
      </c>
      <c r="S25" s="49"/>
    </row>
    <row r="26" spans="1:19" s="2" customFormat="1" x14ac:dyDescent="0.15">
      <c r="A26" s="39">
        <v>39287</v>
      </c>
      <c r="B26" s="40">
        <f t="shared" si="0"/>
        <v>14</v>
      </c>
      <c r="C26" s="40" t="s">
        <v>18</v>
      </c>
      <c r="D26" s="12">
        <v>36.9</v>
      </c>
      <c r="E26" s="12">
        <v>28.1</v>
      </c>
      <c r="F26" s="12"/>
      <c r="G26" s="12">
        <v>43.1</v>
      </c>
      <c r="H26" s="42">
        <v>28</v>
      </c>
      <c r="I26" s="42">
        <v>120</v>
      </c>
      <c r="J26" s="42">
        <v>115</v>
      </c>
      <c r="K26" s="43">
        <v>65</v>
      </c>
      <c r="L26" s="43">
        <v>65</v>
      </c>
      <c r="M26" s="43">
        <v>60</v>
      </c>
      <c r="N26" s="43">
        <v>70</v>
      </c>
      <c r="O26" s="43">
        <v>30</v>
      </c>
      <c r="P26" s="43">
        <v>55</v>
      </c>
      <c r="Q26" s="43">
        <v>-68</v>
      </c>
      <c r="R26" s="43">
        <v>-30</v>
      </c>
      <c r="S26" s="49"/>
    </row>
    <row r="27" spans="1:19" s="2" customFormat="1" x14ac:dyDescent="0.15">
      <c r="A27" s="39">
        <v>39288</v>
      </c>
      <c r="B27" s="40">
        <f t="shared" si="0"/>
        <v>15</v>
      </c>
      <c r="C27" s="40" t="s">
        <v>19</v>
      </c>
      <c r="D27" s="12">
        <v>32</v>
      </c>
      <c r="E27" s="12">
        <v>26.8</v>
      </c>
      <c r="F27" s="12"/>
      <c r="G27" s="12">
        <v>43.1</v>
      </c>
      <c r="H27" s="42">
        <v>28</v>
      </c>
      <c r="I27" s="42">
        <v>125</v>
      </c>
      <c r="J27" s="42">
        <v>115</v>
      </c>
      <c r="K27" s="43">
        <v>65</v>
      </c>
      <c r="L27" s="43">
        <v>65</v>
      </c>
      <c r="M27" s="43">
        <v>60</v>
      </c>
      <c r="N27" s="43">
        <v>70</v>
      </c>
      <c r="O27" s="43">
        <v>21</v>
      </c>
      <c r="P27" s="43">
        <v>57</v>
      </c>
      <c r="Q27" s="43">
        <v>-67</v>
      </c>
      <c r="R27" s="43">
        <v>-26</v>
      </c>
      <c r="S27" s="49"/>
    </row>
    <row r="28" spans="1:19" x14ac:dyDescent="0.15">
      <c r="A28" s="39">
        <v>39289</v>
      </c>
      <c r="B28" s="40">
        <f t="shared" si="0"/>
        <v>16</v>
      </c>
      <c r="C28" s="40" t="s">
        <v>12</v>
      </c>
      <c r="D28" s="12">
        <v>31.9</v>
      </c>
      <c r="E28" s="12">
        <v>27</v>
      </c>
      <c r="F28" s="12"/>
      <c r="G28" s="12">
        <v>46.6</v>
      </c>
      <c r="H28" s="12">
        <v>30</v>
      </c>
      <c r="I28" s="12">
        <v>120</v>
      </c>
      <c r="J28" s="12">
        <v>118</v>
      </c>
      <c r="K28" s="44">
        <v>65</v>
      </c>
      <c r="L28" s="44">
        <v>65</v>
      </c>
      <c r="M28" s="44">
        <v>60</v>
      </c>
      <c r="N28" s="44">
        <v>68</v>
      </c>
      <c r="O28" s="44">
        <v>30</v>
      </c>
      <c r="P28" s="44">
        <v>49</v>
      </c>
      <c r="Q28" s="44">
        <v>-70</v>
      </c>
      <c r="R28" s="44">
        <v>-30</v>
      </c>
      <c r="S28" s="48"/>
    </row>
    <row r="29" spans="1:19" x14ac:dyDescent="0.15">
      <c r="A29" s="39">
        <v>39290</v>
      </c>
      <c r="B29" s="40">
        <f t="shared" si="0"/>
        <v>17</v>
      </c>
      <c r="C29" s="40" t="s">
        <v>11</v>
      </c>
      <c r="D29" s="12">
        <v>28.6</v>
      </c>
      <c r="E29" s="12">
        <v>26.5</v>
      </c>
      <c r="F29" s="12"/>
      <c r="G29" s="12">
        <v>56.5</v>
      </c>
      <c r="H29" s="12">
        <v>30</v>
      </c>
      <c r="I29" s="12">
        <v>125</v>
      </c>
      <c r="J29" s="12">
        <v>120</v>
      </c>
      <c r="K29" s="12">
        <v>65</v>
      </c>
      <c r="L29" s="12">
        <v>65</v>
      </c>
      <c r="M29" s="12">
        <v>60</v>
      </c>
      <c r="N29" s="12">
        <v>70</v>
      </c>
      <c r="O29" s="12">
        <v>13</v>
      </c>
      <c r="P29" s="12">
        <v>55</v>
      </c>
      <c r="Q29" s="12">
        <v>-69</v>
      </c>
      <c r="R29" s="12">
        <v>-29</v>
      </c>
      <c r="S29" s="48" t="s">
        <v>36</v>
      </c>
    </row>
    <row r="30" spans="1:19" x14ac:dyDescent="0.15">
      <c r="A30" s="39">
        <v>39291</v>
      </c>
      <c r="B30" s="40">
        <f>IF(A30="","",A30-$C$3)</f>
        <v>18</v>
      </c>
      <c r="C30" s="40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48"/>
    </row>
    <row r="31" spans="1:19" x14ac:dyDescent="0.15">
      <c r="A31" s="39">
        <v>39292</v>
      </c>
      <c r="B31" s="40">
        <f>IF(A31="","",A31-$C$3)</f>
        <v>19</v>
      </c>
      <c r="C31" s="40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48"/>
    </row>
    <row r="32" spans="1:19" x14ac:dyDescent="0.15">
      <c r="A32" s="39">
        <v>39293</v>
      </c>
      <c r="B32" s="40">
        <f t="shared" si="0"/>
        <v>20</v>
      </c>
      <c r="C32" s="40" t="s">
        <v>13</v>
      </c>
      <c r="D32" s="12">
        <v>33.1</v>
      </c>
      <c r="E32" s="12">
        <v>27.4</v>
      </c>
      <c r="F32" s="12"/>
      <c r="G32" s="12">
        <v>41.2</v>
      </c>
      <c r="H32" s="12">
        <v>30</v>
      </c>
      <c r="I32" s="12">
        <v>120</v>
      </c>
      <c r="J32" s="12">
        <v>118</v>
      </c>
      <c r="K32" s="12">
        <v>65</v>
      </c>
      <c r="L32" s="12">
        <v>65</v>
      </c>
      <c r="M32" s="12">
        <v>60</v>
      </c>
      <c r="N32" s="12">
        <v>70</v>
      </c>
      <c r="O32" s="12">
        <v>25</v>
      </c>
      <c r="P32" s="12">
        <v>46</v>
      </c>
      <c r="Q32" s="12">
        <v>-69</v>
      </c>
      <c r="R32" s="12">
        <v>-30</v>
      </c>
      <c r="S32" s="48"/>
    </row>
    <row r="33" spans="1:19" x14ac:dyDescent="0.15">
      <c r="A33" s="39">
        <v>39294</v>
      </c>
      <c r="B33" s="40">
        <f t="shared" si="0"/>
        <v>21</v>
      </c>
      <c r="C33" s="40" t="s">
        <v>13</v>
      </c>
      <c r="D33" s="12">
        <v>31.8</v>
      </c>
      <c r="E33" s="12">
        <v>27.2</v>
      </c>
      <c r="F33" s="12"/>
      <c r="G33" s="12">
        <v>48.6</v>
      </c>
      <c r="H33" s="12">
        <v>30</v>
      </c>
      <c r="I33" s="12">
        <v>120</v>
      </c>
      <c r="J33" s="12">
        <v>118</v>
      </c>
      <c r="K33" s="12">
        <v>65</v>
      </c>
      <c r="L33" s="12">
        <v>65</v>
      </c>
      <c r="M33" s="12">
        <v>60</v>
      </c>
      <c r="N33" s="12">
        <v>68</v>
      </c>
      <c r="O33" s="12">
        <v>16</v>
      </c>
      <c r="P33" s="12">
        <v>58</v>
      </c>
      <c r="Q33" s="12">
        <v>-70</v>
      </c>
      <c r="R33" s="12">
        <v>-27</v>
      </c>
      <c r="S33" s="48"/>
    </row>
    <row r="34" spans="1:19" x14ac:dyDescent="0.15">
      <c r="A34" s="39">
        <v>39295</v>
      </c>
      <c r="B34" s="40">
        <f t="shared" si="0"/>
        <v>22</v>
      </c>
      <c r="C34" s="40" t="s">
        <v>13</v>
      </c>
      <c r="D34" s="12">
        <v>31.8</v>
      </c>
      <c r="E34" s="12">
        <v>26.8</v>
      </c>
      <c r="F34" s="12"/>
      <c r="G34" s="12">
        <v>48.7</v>
      </c>
      <c r="H34" s="12">
        <v>28</v>
      </c>
      <c r="I34" s="12">
        <v>122</v>
      </c>
      <c r="J34" s="12">
        <v>120</v>
      </c>
      <c r="K34" s="12">
        <v>65</v>
      </c>
      <c r="L34" s="12">
        <v>65</v>
      </c>
      <c r="M34" s="12">
        <v>60</v>
      </c>
      <c r="N34" s="12">
        <v>66</v>
      </c>
      <c r="O34" s="12">
        <v>11</v>
      </c>
      <c r="P34" s="12">
        <v>53</v>
      </c>
      <c r="Q34" s="12">
        <v>-71</v>
      </c>
      <c r="R34" s="12">
        <v>-28</v>
      </c>
      <c r="S34" s="48"/>
    </row>
    <row r="35" spans="1:19" x14ac:dyDescent="0.15">
      <c r="A35" s="39">
        <v>39296</v>
      </c>
      <c r="B35" s="40">
        <f t="shared" si="0"/>
        <v>23</v>
      </c>
      <c r="C35" s="40" t="s">
        <v>14</v>
      </c>
      <c r="D35" s="12">
        <v>30.1</v>
      </c>
      <c r="E35" s="12">
        <v>26.3</v>
      </c>
      <c r="F35" s="12"/>
      <c r="G35" s="12">
        <v>52.9</v>
      </c>
      <c r="H35" s="12">
        <v>28</v>
      </c>
      <c r="I35" s="12">
        <v>125</v>
      </c>
      <c r="J35" s="12">
        <v>120</v>
      </c>
      <c r="K35" s="12">
        <v>65</v>
      </c>
      <c r="L35" s="12">
        <v>65</v>
      </c>
      <c r="M35" s="12">
        <v>60</v>
      </c>
      <c r="N35" s="12">
        <v>68</v>
      </c>
      <c r="O35" s="12">
        <v>12</v>
      </c>
      <c r="P35" s="12">
        <v>59</v>
      </c>
      <c r="Q35" s="12">
        <v>-68</v>
      </c>
      <c r="R35" s="12">
        <v>-25</v>
      </c>
      <c r="S35" s="48"/>
    </row>
    <row r="36" spans="1:19" x14ac:dyDescent="0.15">
      <c r="A36" s="39">
        <v>39297</v>
      </c>
      <c r="B36" s="40">
        <f t="shared" si="0"/>
        <v>24</v>
      </c>
      <c r="C36" s="40" t="s">
        <v>12</v>
      </c>
      <c r="D36" s="12">
        <v>34.299999999999997</v>
      </c>
      <c r="E36" s="12">
        <v>27</v>
      </c>
      <c r="F36" s="12"/>
      <c r="G36" s="12">
        <v>46.9</v>
      </c>
      <c r="H36" s="12">
        <v>30</v>
      </c>
      <c r="I36" s="12">
        <v>122</v>
      </c>
      <c r="J36" s="12">
        <v>118</v>
      </c>
      <c r="K36" s="12">
        <v>65</v>
      </c>
      <c r="L36" s="12">
        <v>65</v>
      </c>
      <c r="M36" s="12">
        <v>60</v>
      </c>
      <c r="N36" s="12">
        <v>65</v>
      </c>
      <c r="O36" s="12">
        <v>23</v>
      </c>
      <c r="P36" s="12">
        <v>52</v>
      </c>
      <c r="Q36" s="12">
        <v>-66</v>
      </c>
      <c r="R36" s="12">
        <v>-28</v>
      </c>
      <c r="S36" s="48"/>
    </row>
    <row r="37" spans="1:19" x14ac:dyDescent="0.15">
      <c r="A37" s="39">
        <v>39298</v>
      </c>
      <c r="B37" s="40">
        <f>IF(A37="","",A37-$C$3)</f>
        <v>25</v>
      </c>
      <c r="C37" s="40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48"/>
    </row>
    <row r="38" spans="1:19" x14ac:dyDescent="0.15">
      <c r="A38" s="39">
        <v>39299</v>
      </c>
      <c r="B38" s="40">
        <f>IF(A38="","",A38-$C$3)</f>
        <v>26</v>
      </c>
      <c r="C38" s="40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48"/>
    </row>
    <row r="39" spans="1:19" x14ac:dyDescent="0.15">
      <c r="A39" s="39">
        <v>39300</v>
      </c>
      <c r="B39" s="40">
        <f t="shared" si="0"/>
        <v>27</v>
      </c>
      <c r="C39" s="40" t="s">
        <v>14</v>
      </c>
      <c r="D39" s="12">
        <v>30.8</v>
      </c>
      <c r="E39" s="12">
        <v>27.5</v>
      </c>
      <c r="F39" s="12"/>
      <c r="G39" s="12">
        <v>53.2</v>
      </c>
      <c r="H39" s="12">
        <v>30</v>
      </c>
      <c r="I39" s="12">
        <v>122</v>
      </c>
      <c r="J39" s="12">
        <v>120</v>
      </c>
      <c r="K39" s="12">
        <v>65</v>
      </c>
      <c r="L39" s="12">
        <v>65</v>
      </c>
      <c r="M39" s="12">
        <v>60</v>
      </c>
      <c r="N39" s="12">
        <v>70</v>
      </c>
      <c r="O39" s="12">
        <v>26</v>
      </c>
      <c r="P39" s="12">
        <v>62</v>
      </c>
      <c r="Q39" s="12">
        <v>-70</v>
      </c>
      <c r="R39" s="12">
        <v>-23</v>
      </c>
      <c r="S39" s="48"/>
    </row>
    <row r="40" spans="1:19" x14ac:dyDescent="0.15">
      <c r="A40" s="39">
        <v>39301</v>
      </c>
      <c r="B40" s="40">
        <f t="shared" si="0"/>
        <v>28</v>
      </c>
      <c r="C40" s="40" t="s">
        <v>15</v>
      </c>
      <c r="D40" s="12">
        <v>31.5</v>
      </c>
      <c r="E40" s="12">
        <v>26.6</v>
      </c>
      <c r="F40" s="12"/>
      <c r="G40" s="12">
        <v>44.3</v>
      </c>
      <c r="H40" s="12">
        <v>30</v>
      </c>
      <c r="I40" s="12">
        <v>122</v>
      </c>
      <c r="J40" s="12">
        <v>120</v>
      </c>
      <c r="K40" s="12">
        <v>65</v>
      </c>
      <c r="L40" s="12">
        <v>65</v>
      </c>
      <c r="M40" s="12">
        <v>60</v>
      </c>
      <c r="N40" s="12">
        <v>68</v>
      </c>
      <c r="O40" s="12">
        <v>28</v>
      </c>
      <c r="P40" s="12">
        <v>55</v>
      </c>
      <c r="Q40" s="12">
        <v>-70</v>
      </c>
      <c r="R40" s="12">
        <v>-28</v>
      </c>
      <c r="S40" s="48"/>
    </row>
    <row r="41" spans="1:19" x14ac:dyDescent="0.15">
      <c r="A41" s="39">
        <v>39302</v>
      </c>
      <c r="B41" s="40">
        <f t="shared" si="0"/>
        <v>29</v>
      </c>
      <c r="C41" s="40" t="s">
        <v>15</v>
      </c>
      <c r="D41" s="12">
        <v>31.4</v>
      </c>
      <c r="E41" s="12">
        <v>26.8</v>
      </c>
      <c r="F41" s="12"/>
      <c r="G41" s="12">
        <v>43.6</v>
      </c>
      <c r="H41" s="12">
        <v>30</v>
      </c>
      <c r="I41" s="12">
        <v>122</v>
      </c>
      <c r="J41" s="12">
        <v>120</v>
      </c>
      <c r="K41" s="12">
        <v>65</v>
      </c>
      <c r="L41" s="12">
        <v>65</v>
      </c>
      <c r="M41" s="12">
        <v>60</v>
      </c>
      <c r="N41" s="12">
        <v>68</v>
      </c>
      <c r="O41" s="12">
        <v>14</v>
      </c>
      <c r="P41" s="12">
        <v>49</v>
      </c>
      <c r="Q41" s="12">
        <v>-71</v>
      </c>
      <c r="R41" s="12">
        <v>-33</v>
      </c>
      <c r="S41" s="48"/>
    </row>
    <row r="42" spans="1:19" x14ac:dyDescent="0.15">
      <c r="A42" s="39">
        <v>39303</v>
      </c>
      <c r="B42" s="40">
        <f t="shared" si="0"/>
        <v>30</v>
      </c>
      <c r="C42" s="40" t="s">
        <v>13</v>
      </c>
      <c r="D42" s="12">
        <v>32.5</v>
      </c>
      <c r="E42" s="12">
        <v>27.4</v>
      </c>
      <c r="F42" s="12"/>
      <c r="G42" s="12">
        <v>42.4</v>
      </c>
      <c r="H42" s="12">
        <v>30</v>
      </c>
      <c r="I42" s="12">
        <v>120</v>
      </c>
      <c r="J42" s="12">
        <v>118</v>
      </c>
      <c r="K42" s="12">
        <v>65</v>
      </c>
      <c r="L42" s="12">
        <v>65</v>
      </c>
      <c r="M42" s="12">
        <v>60</v>
      </c>
      <c r="N42" s="12">
        <v>70</v>
      </c>
      <c r="O42" s="12">
        <v>27</v>
      </c>
      <c r="P42" s="12">
        <v>58</v>
      </c>
      <c r="Q42" s="12">
        <v>-69</v>
      </c>
      <c r="R42" s="12">
        <v>-31</v>
      </c>
      <c r="S42" s="48"/>
    </row>
    <row r="43" spans="1:19" x14ac:dyDescent="0.15">
      <c r="A43" s="39">
        <v>39304</v>
      </c>
      <c r="B43" s="40">
        <f t="shared" si="0"/>
        <v>31</v>
      </c>
      <c r="C43" s="40" t="s">
        <v>16</v>
      </c>
      <c r="D43" s="12">
        <v>29.1</v>
      </c>
      <c r="E43" s="12">
        <v>26.9</v>
      </c>
      <c r="F43" s="12"/>
      <c r="G43" s="12">
        <v>61.6</v>
      </c>
      <c r="H43" s="12">
        <v>30</v>
      </c>
      <c r="I43" s="12">
        <v>125</v>
      </c>
      <c r="J43" s="12">
        <v>120</v>
      </c>
      <c r="K43" s="12">
        <v>65</v>
      </c>
      <c r="L43" s="12">
        <v>65</v>
      </c>
      <c r="M43" s="12">
        <v>60</v>
      </c>
      <c r="N43" s="12">
        <v>60</v>
      </c>
      <c r="O43" s="12">
        <v>22</v>
      </c>
      <c r="P43" s="12">
        <v>53</v>
      </c>
      <c r="Q43" s="12">
        <v>-68</v>
      </c>
      <c r="R43" s="12">
        <v>-27</v>
      </c>
      <c r="S43" s="48"/>
    </row>
    <row r="44" spans="1:19" x14ac:dyDescent="0.15">
      <c r="A44" s="39">
        <v>39305</v>
      </c>
      <c r="B44" s="40">
        <f>IF(A44="","",A44-$C$3)</f>
        <v>32</v>
      </c>
      <c r="C44" s="40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48"/>
    </row>
    <row r="45" spans="1:19" x14ac:dyDescent="0.15">
      <c r="A45" s="39">
        <v>39306</v>
      </c>
      <c r="B45" s="40">
        <f>IF(A45="","",A45-$C$3)</f>
        <v>33</v>
      </c>
      <c r="C45" s="40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48"/>
    </row>
    <row r="46" spans="1:19" x14ac:dyDescent="0.15">
      <c r="A46" s="39">
        <v>39307</v>
      </c>
      <c r="B46" s="40">
        <f t="shared" si="0"/>
        <v>34</v>
      </c>
      <c r="C46" s="40" t="s">
        <v>13</v>
      </c>
      <c r="D46" s="12">
        <v>33.200000000000003</v>
      </c>
      <c r="E46" s="12">
        <v>27.4</v>
      </c>
      <c r="F46" s="12"/>
      <c r="G46" s="12">
        <v>44.5</v>
      </c>
      <c r="H46" s="12">
        <v>30</v>
      </c>
      <c r="I46" s="12">
        <v>120</v>
      </c>
      <c r="J46" s="12">
        <v>115</v>
      </c>
      <c r="K46" s="12">
        <v>65</v>
      </c>
      <c r="L46" s="12">
        <v>65</v>
      </c>
      <c r="M46" s="12">
        <v>60</v>
      </c>
      <c r="N46" s="12">
        <v>62</v>
      </c>
      <c r="O46" s="12">
        <v>11</v>
      </c>
      <c r="P46" s="12">
        <v>61</v>
      </c>
      <c r="Q46" s="12">
        <v>-69</v>
      </c>
      <c r="R46" s="12">
        <v>-24</v>
      </c>
      <c r="S46" s="48"/>
    </row>
    <row r="47" spans="1:19" x14ac:dyDescent="0.15">
      <c r="A47" s="39">
        <v>39308</v>
      </c>
      <c r="B47" s="40">
        <f t="shared" si="0"/>
        <v>35</v>
      </c>
      <c r="C47" s="40" t="s">
        <v>14</v>
      </c>
      <c r="D47" s="12">
        <v>30.9</v>
      </c>
      <c r="E47" s="12">
        <v>27.1</v>
      </c>
      <c r="F47" s="12"/>
      <c r="G47" s="12">
        <v>48.6</v>
      </c>
      <c r="H47" s="12">
        <v>30</v>
      </c>
      <c r="I47" s="12">
        <v>122</v>
      </c>
      <c r="J47" s="12">
        <v>118</v>
      </c>
      <c r="K47" s="12">
        <v>65</v>
      </c>
      <c r="L47" s="12">
        <v>65</v>
      </c>
      <c r="M47" s="12">
        <v>60</v>
      </c>
      <c r="N47" s="12">
        <v>60</v>
      </c>
      <c r="O47" s="12">
        <v>21</v>
      </c>
      <c r="P47" s="12">
        <v>50</v>
      </c>
      <c r="Q47" s="12">
        <v>-72</v>
      </c>
      <c r="R47" s="12">
        <v>-29</v>
      </c>
      <c r="S47" s="48"/>
    </row>
    <row r="48" spans="1:19" x14ac:dyDescent="0.15">
      <c r="A48" s="39">
        <v>39309</v>
      </c>
      <c r="B48" s="40">
        <f t="shared" si="0"/>
        <v>36</v>
      </c>
      <c r="C48" s="40" t="s">
        <v>14</v>
      </c>
      <c r="D48" s="12">
        <v>30.4</v>
      </c>
      <c r="E48" s="12">
        <v>27.5</v>
      </c>
      <c r="F48" s="12"/>
      <c r="G48" s="12">
        <v>56</v>
      </c>
      <c r="H48" s="12">
        <v>30</v>
      </c>
      <c r="I48" s="12">
        <v>122</v>
      </c>
      <c r="J48" s="12">
        <v>120</v>
      </c>
      <c r="K48" s="12">
        <v>65</v>
      </c>
      <c r="L48" s="12">
        <v>65</v>
      </c>
      <c r="M48" s="12">
        <v>60</v>
      </c>
      <c r="N48" s="12">
        <v>65</v>
      </c>
      <c r="O48" s="12">
        <v>26</v>
      </c>
      <c r="P48" s="12">
        <v>58</v>
      </c>
      <c r="Q48" s="12">
        <v>-68</v>
      </c>
      <c r="R48" s="12">
        <v>-27</v>
      </c>
      <c r="S48" s="48"/>
    </row>
    <row r="49" spans="1:33" x14ac:dyDescent="0.15">
      <c r="A49" s="39">
        <v>39310</v>
      </c>
      <c r="B49" s="40">
        <f t="shared" si="0"/>
        <v>37</v>
      </c>
      <c r="C49" s="40" t="s">
        <v>14</v>
      </c>
      <c r="D49" s="12">
        <v>31.7</v>
      </c>
      <c r="E49" s="12">
        <v>27.5</v>
      </c>
      <c r="F49" s="12"/>
      <c r="G49" s="12">
        <v>43.3</v>
      </c>
      <c r="H49" s="12">
        <v>30</v>
      </c>
      <c r="I49" s="12">
        <v>122</v>
      </c>
      <c r="J49" s="12">
        <v>118</v>
      </c>
      <c r="K49" s="12">
        <v>65</v>
      </c>
      <c r="L49" s="12">
        <v>65</v>
      </c>
      <c r="M49" s="12">
        <v>60</v>
      </c>
      <c r="N49" s="12">
        <v>65</v>
      </c>
      <c r="O49" s="12">
        <v>27</v>
      </c>
      <c r="P49" s="12">
        <v>51</v>
      </c>
      <c r="Q49" s="12">
        <v>-68</v>
      </c>
      <c r="R49" s="12">
        <v>-29</v>
      </c>
      <c r="S49" s="48"/>
    </row>
    <row r="50" spans="1:33" x14ac:dyDescent="0.15">
      <c r="A50" s="39">
        <v>39311</v>
      </c>
      <c r="B50" s="40">
        <f t="shared" si="0"/>
        <v>38</v>
      </c>
      <c r="C50" s="40" t="s">
        <v>14</v>
      </c>
      <c r="D50" s="12">
        <v>30</v>
      </c>
      <c r="E50" s="12">
        <v>27</v>
      </c>
      <c r="F50" s="12"/>
      <c r="G50" s="12">
        <v>51.2</v>
      </c>
      <c r="H50" s="12">
        <v>30</v>
      </c>
      <c r="I50" s="12">
        <v>120</v>
      </c>
      <c r="J50" s="12">
        <v>118</v>
      </c>
      <c r="K50" s="12">
        <v>65</v>
      </c>
      <c r="L50" s="12">
        <v>65</v>
      </c>
      <c r="M50" s="12">
        <v>60</v>
      </c>
      <c r="N50" s="12">
        <v>65</v>
      </c>
      <c r="O50" s="12">
        <v>25</v>
      </c>
      <c r="P50" s="12">
        <v>55</v>
      </c>
      <c r="Q50" s="12">
        <v>-68</v>
      </c>
      <c r="R50" s="12">
        <v>-28</v>
      </c>
      <c r="S50" s="48"/>
    </row>
    <row r="51" spans="1:33" x14ac:dyDescent="0.15">
      <c r="A51" s="39">
        <v>39312</v>
      </c>
      <c r="B51" s="40">
        <f>IF(A51="","",A51-$C$3)</f>
        <v>39</v>
      </c>
      <c r="C51" s="40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48"/>
    </row>
    <row r="52" spans="1:33" x14ac:dyDescent="0.15">
      <c r="A52" s="39">
        <v>39313</v>
      </c>
      <c r="B52" s="40">
        <f>IF(A52="","",A52-$C$3)</f>
        <v>40</v>
      </c>
      <c r="C52" s="40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48"/>
    </row>
    <row r="53" spans="1:33" ht="40.5" x14ac:dyDescent="0.15">
      <c r="A53" s="39">
        <v>39314</v>
      </c>
      <c r="B53" s="40">
        <f t="shared" si="0"/>
        <v>41</v>
      </c>
      <c r="C53" s="40" t="s">
        <v>17</v>
      </c>
      <c r="D53" s="12">
        <v>32.5</v>
      </c>
      <c r="E53" s="12">
        <v>27.3</v>
      </c>
      <c r="F53" s="12"/>
      <c r="G53" s="12">
        <v>43.5</v>
      </c>
      <c r="H53" s="12">
        <v>30</v>
      </c>
      <c r="I53" s="12">
        <v>120</v>
      </c>
      <c r="J53" s="12">
        <v>116</v>
      </c>
      <c r="K53" s="12">
        <v>65</v>
      </c>
      <c r="L53" s="12">
        <v>65</v>
      </c>
      <c r="M53" s="12">
        <v>60</v>
      </c>
      <c r="N53" s="12">
        <v>65</v>
      </c>
      <c r="O53" s="12">
        <v>18</v>
      </c>
      <c r="P53" s="12">
        <v>55</v>
      </c>
      <c r="Q53" s="12">
        <v>-70</v>
      </c>
      <c r="R53" s="12">
        <v>-31</v>
      </c>
      <c r="S53" s="48" t="s">
        <v>99</v>
      </c>
    </row>
    <row r="54" spans="1:33" ht="13.5" customHeight="1" x14ac:dyDescent="0.15">
      <c r="A54" s="39">
        <v>39315</v>
      </c>
      <c r="B54" s="40">
        <f t="shared" si="0"/>
        <v>42</v>
      </c>
      <c r="C54" s="40" t="s">
        <v>18</v>
      </c>
      <c r="D54" s="12">
        <v>33.200000000000003</v>
      </c>
      <c r="E54" s="12">
        <v>26.4</v>
      </c>
      <c r="F54" s="12"/>
      <c r="G54" s="12">
        <v>44.6</v>
      </c>
      <c r="H54" s="12">
        <v>30</v>
      </c>
      <c r="I54" s="12">
        <v>122</v>
      </c>
      <c r="J54" s="12">
        <v>120</v>
      </c>
      <c r="K54" s="12">
        <v>65</v>
      </c>
      <c r="L54" s="12">
        <v>65</v>
      </c>
      <c r="M54" s="12">
        <v>60</v>
      </c>
      <c r="N54" s="12">
        <v>65</v>
      </c>
      <c r="O54" s="12">
        <v>28</v>
      </c>
      <c r="P54" s="12">
        <v>63</v>
      </c>
      <c r="Q54" s="12">
        <v>-69</v>
      </c>
      <c r="R54" s="12">
        <v>-27</v>
      </c>
      <c r="S54" s="48" t="s">
        <v>36</v>
      </c>
      <c r="U54" s="36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</row>
    <row r="55" spans="1:33" ht="27" x14ac:dyDescent="0.15">
      <c r="A55" s="39">
        <v>39316</v>
      </c>
      <c r="B55" s="40">
        <f t="shared" si="0"/>
        <v>43</v>
      </c>
      <c r="C55" s="40" t="s">
        <v>19</v>
      </c>
      <c r="D55" s="12">
        <v>28.5</v>
      </c>
      <c r="E55" s="12">
        <v>25.2</v>
      </c>
      <c r="F55" s="12"/>
      <c r="G55" s="12">
        <v>43.1</v>
      </c>
      <c r="H55" s="12">
        <v>30</v>
      </c>
      <c r="I55" s="12">
        <v>120</v>
      </c>
      <c r="J55" s="12">
        <v>118</v>
      </c>
      <c r="K55" s="12">
        <v>65</v>
      </c>
      <c r="L55" s="12">
        <v>65</v>
      </c>
      <c r="M55" s="12">
        <v>60</v>
      </c>
      <c r="N55" s="12">
        <v>65</v>
      </c>
      <c r="O55" s="12">
        <v>15</v>
      </c>
      <c r="P55" s="12">
        <v>57</v>
      </c>
      <c r="Q55" s="12">
        <v>-67</v>
      </c>
      <c r="R55" s="12">
        <v>-29</v>
      </c>
      <c r="S55" s="48" t="s">
        <v>101</v>
      </c>
      <c r="U55" s="36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</row>
    <row r="56" spans="1:33" ht="27" x14ac:dyDescent="0.15">
      <c r="A56" s="39">
        <v>39317</v>
      </c>
      <c r="B56" s="40">
        <f t="shared" si="0"/>
        <v>44</v>
      </c>
      <c r="C56" s="40" t="s">
        <v>19</v>
      </c>
      <c r="D56" s="12">
        <v>31.4</v>
      </c>
      <c r="E56" s="12">
        <v>26</v>
      </c>
      <c r="F56" s="12"/>
      <c r="G56" s="12">
        <v>44.3</v>
      </c>
      <c r="H56" s="12">
        <v>30</v>
      </c>
      <c r="I56" s="12">
        <v>122</v>
      </c>
      <c r="J56" s="12">
        <v>118</v>
      </c>
      <c r="K56" s="12">
        <v>65</v>
      </c>
      <c r="L56" s="12">
        <v>65</v>
      </c>
      <c r="M56" s="12">
        <v>60</v>
      </c>
      <c r="N56" s="12">
        <v>62</v>
      </c>
      <c r="O56" s="12">
        <v>24</v>
      </c>
      <c r="P56" s="12">
        <v>54</v>
      </c>
      <c r="Q56" s="12">
        <v>-70</v>
      </c>
      <c r="R56" s="12">
        <v>-33</v>
      </c>
      <c r="S56" s="48" t="s">
        <v>102</v>
      </c>
      <c r="U56" s="36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</row>
    <row r="57" spans="1:33" x14ac:dyDescent="0.15">
      <c r="A57" s="39">
        <v>39318</v>
      </c>
      <c r="B57" s="40">
        <f t="shared" si="0"/>
        <v>45</v>
      </c>
      <c r="C57" s="40" t="s">
        <v>19</v>
      </c>
      <c r="D57" s="12">
        <v>28.9</v>
      </c>
      <c r="E57" s="12">
        <v>26.2</v>
      </c>
      <c r="F57" s="12"/>
      <c r="G57" s="12">
        <v>51.8</v>
      </c>
      <c r="H57" s="12">
        <v>30</v>
      </c>
      <c r="I57" s="12">
        <v>122</v>
      </c>
      <c r="J57" s="12">
        <v>120</v>
      </c>
      <c r="K57" s="12">
        <v>65</v>
      </c>
      <c r="L57" s="12">
        <v>65</v>
      </c>
      <c r="M57" s="12">
        <v>60</v>
      </c>
      <c r="N57" s="12">
        <v>62</v>
      </c>
      <c r="O57" s="12">
        <v>23</v>
      </c>
      <c r="P57" s="12">
        <v>51</v>
      </c>
      <c r="Q57" s="12">
        <v>-72</v>
      </c>
      <c r="R57" s="12">
        <v>-31</v>
      </c>
      <c r="S57" s="48" t="s">
        <v>36</v>
      </c>
      <c r="U57" s="36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</row>
    <row r="58" spans="1:33" ht="40.5" x14ac:dyDescent="0.15">
      <c r="A58" s="39">
        <v>39319</v>
      </c>
      <c r="B58" s="40">
        <f>IF(A58="","",A58-$C$3)</f>
        <v>46</v>
      </c>
      <c r="C58" s="40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48" t="s">
        <v>103</v>
      </c>
    </row>
    <row r="59" spans="1:33" x14ac:dyDescent="0.15">
      <c r="A59" s="39">
        <v>39320</v>
      </c>
      <c r="B59" s="40">
        <f>IF(A59="","",A59-$C$3)</f>
        <v>47</v>
      </c>
      <c r="C59" s="40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48" t="s">
        <v>36</v>
      </c>
    </row>
    <row r="60" spans="1:33" ht="13.5" customHeight="1" x14ac:dyDescent="0.15">
      <c r="A60" s="39">
        <v>39321</v>
      </c>
      <c r="B60" s="40">
        <f t="shared" si="0"/>
        <v>48</v>
      </c>
      <c r="C60" s="40" t="s">
        <v>23</v>
      </c>
      <c r="D60" s="12">
        <v>28.8</v>
      </c>
      <c r="E60" s="12">
        <v>25.8</v>
      </c>
      <c r="F60" s="12"/>
      <c r="G60" s="12">
        <v>50.8</v>
      </c>
      <c r="H60" s="12">
        <v>30</v>
      </c>
      <c r="I60" s="12">
        <v>125</v>
      </c>
      <c r="J60" s="12">
        <v>118</v>
      </c>
      <c r="K60" s="12">
        <v>62</v>
      </c>
      <c r="L60" s="12">
        <v>65</v>
      </c>
      <c r="M60" s="12">
        <v>60</v>
      </c>
      <c r="N60" s="12">
        <v>60</v>
      </c>
      <c r="O60" s="12">
        <v>21</v>
      </c>
      <c r="P60" s="12">
        <v>59</v>
      </c>
      <c r="Q60" s="12">
        <v>-69</v>
      </c>
      <c r="R60" s="12">
        <v>-29</v>
      </c>
      <c r="S60" s="48" t="s">
        <v>36</v>
      </c>
      <c r="U60" s="36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</row>
    <row r="61" spans="1:33" x14ac:dyDescent="0.15">
      <c r="A61" s="39">
        <v>39322</v>
      </c>
      <c r="B61" s="40">
        <f t="shared" si="0"/>
        <v>49</v>
      </c>
      <c r="C61" s="40" t="s">
        <v>23</v>
      </c>
      <c r="D61" s="12">
        <v>30.7</v>
      </c>
      <c r="E61" s="12">
        <v>26.1</v>
      </c>
      <c r="F61" s="12"/>
      <c r="G61" s="12">
        <v>47.1</v>
      </c>
      <c r="H61" s="12">
        <v>30</v>
      </c>
      <c r="I61" s="12">
        <v>122</v>
      </c>
      <c r="J61" s="12">
        <v>120</v>
      </c>
      <c r="K61" s="12">
        <v>65</v>
      </c>
      <c r="L61" s="12">
        <v>65</v>
      </c>
      <c r="M61" s="12">
        <v>60</v>
      </c>
      <c r="N61" s="12">
        <v>62</v>
      </c>
      <c r="O61" s="12">
        <v>11</v>
      </c>
      <c r="P61" s="12">
        <v>45</v>
      </c>
      <c r="Q61" s="12">
        <v>-70</v>
      </c>
      <c r="R61" s="12">
        <v>-33</v>
      </c>
      <c r="S61" s="48" t="s">
        <v>36</v>
      </c>
      <c r="U61" s="1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</row>
    <row r="62" spans="1:33" ht="27" x14ac:dyDescent="0.15">
      <c r="A62" s="39">
        <v>39323</v>
      </c>
      <c r="B62" s="40">
        <f t="shared" si="0"/>
        <v>50</v>
      </c>
      <c r="C62" s="40" t="s">
        <v>16</v>
      </c>
      <c r="D62" s="12">
        <v>27.6</v>
      </c>
      <c r="E62" s="12">
        <v>26</v>
      </c>
      <c r="F62" s="12"/>
      <c r="G62" s="12">
        <v>64.3</v>
      </c>
      <c r="H62" s="12">
        <v>30</v>
      </c>
      <c r="I62" s="12">
        <v>130</v>
      </c>
      <c r="J62" s="12">
        <v>125</v>
      </c>
      <c r="K62" s="12">
        <v>65</v>
      </c>
      <c r="L62" s="12">
        <v>65</v>
      </c>
      <c r="M62" s="12">
        <v>60</v>
      </c>
      <c r="N62" s="12">
        <v>60</v>
      </c>
      <c r="O62" s="12">
        <v>26</v>
      </c>
      <c r="P62" s="12">
        <v>64</v>
      </c>
      <c r="Q62" s="12">
        <v>-65</v>
      </c>
      <c r="R62" s="12">
        <v>-29</v>
      </c>
      <c r="S62" s="48" t="s">
        <v>104</v>
      </c>
      <c r="U62" s="1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</row>
    <row r="63" spans="1:33" x14ac:dyDescent="0.15">
      <c r="A63" s="39">
        <v>39324</v>
      </c>
      <c r="B63" s="40">
        <f t="shared" si="0"/>
        <v>51</v>
      </c>
      <c r="C63" s="40" t="s">
        <v>19</v>
      </c>
      <c r="D63" s="12">
        <v>30.6</v>
      </c>
      <c r="E63" s="12">
        <v>26.9</v>
      </c>
      <c r="F63" s="12"/>
      <c r="G63" s="12">
        <v>44.4</v>
      </c>
      <c r="H63" s="12">
        <v>30</v>
      </c>
      <c r="I63" s="12">
        <v>125</v>
      </c>
      <c r="J63" s="12">
        <v>120</v>
      </c>
      <c r="K63" s="12">
        <v>65</v>
      </c>
      <c r="L63" s="12">
        <v>65</v>
      </c>
      <c r="M63" s="12">
        <v>60</v>
      </c>
      <c r="N63" s="12">
        <v>62</v>
      </c>
      <c r="O63" s="12">
        <v>23</v>
      </c>
      <c r="P63" s="12">
        <v>50</v>
      </c>
      <c r="Q63" s="12">
        <v>-70</v>
      </c>
      <c r="R63" s="12">
        <v>-35</v>
      </c>
      <c r="S63" s="48" t="s">
        <v>36</v>
      </c>
      <c r="U63" s="36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</row>
    <row r="64" spans="1:33" x14ac:dyDescent="0.15">
      <c r="A64" s="39">
        <v>39325</v>
      </c>
      <c r="B64" s="40">
        <f t="shared" si="0"/>
        <v>52</v>
      </c>
      <c r="C64" s="40" t="s">
        <v>19</v>
      </c>
      <c r="D64" s="12">
        <v>30</v>
      </c>
      <c r="E64" s="12">
        <v>25.9</v>
      </c>
      <c r="F64" s="12"/>
      <c r="G64" s="12">
        <v>51.6</v>
      </c>
      <c r="H64" s="12">
        <v>30</v>
      </c>
      <c r="I64" s="12">
        <v>125</v>
      </c>
      <c r="J64" s="12">
        <v>122</v>
      </c>
      <c r="K64" s="12">
        <v>65</v>
      </c>
      <c r="L64" s="12">
        <v>65</v>
      </c>
      <c r="M64" s="12">
        <v>60</v>
      </c>
      <c r="N64" s="12">
        <v>62</v>
      </c>
      <c r="O64" s="12">
        <v>25</v>
      </c>
      <c r="P64" s="12">
        <v>65</v>
      </c>
      <c r="Q64" s="12">
        <v>-70</v>
      </c>
      <c r="R64" s="12">
        <v>-29</v>
      </c>
      <c r="S64" s="48" t="s">
        <v>36</v>
      </c>
      <c r="U64" s="36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</row>
    <row r="65" spans="1:33" x14ac:dyDescent="0.15">
      <c r="A65" s="39">
        <v>39326</v>
      </c>
      <c r="B65" s="40">
        <f t="shared" si="0"/>
        <v>53</v>
      </c>
      <c r="C65" s="40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48" t="s">
        <v>36</v>
      </c>
      <c r="U65" s="36"/>
    </row>
    <row r="66" spans="1:33" x14ac:dyDescent="0.15">
      <c r="A66" s="39">
        <v>39327</v>
      </c>
      <c r="B66" s="40">
        <f t="shared" si="0"/>
        <v>54</v>
      </c>
      <c r="C66" s="40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48" t="s">
        <v>36</v>
      </c>
      <c r="U66" s="36"/>
    </row>
    <row r="67" spans="1:33" x14ac:dyDescent="0.15">
      <c r="A67" s="39">
        <v>39328</v>
      </c>
      <c r="B67" s="40">
        <f t="shared" si="0"/>
        <v>55</v>
      </c>
      <c r="C67" s="40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48" t="s">
        <v>36</v>
      </c>
      <c r="U67" s="36"/>
    </row>
    <row r="68" spans="1:33" x14ac:dyDescent="0.15">
      <c r="A68" s="39">
        <v>39329</v>
      </c>
      <c r="B68" s="40">
        <f t="shared" si="0"/>
        <v>56</v>
      </c>
      <c r="C68" s="40" t="s">
        <v>16</v>
      </c>
      <c r="D68" s="12">
        <v>29.7</v>
      </c>
      <c r="E68" s="12">
        <v>26</v>
      </c>
      <c r="F68" s="12"/>
      <c r="G68" s="12">
        <v>52.9</v>
      </c>
      <c r="H68" s="12">
        <v>30</v>
      </c>
      <c r="I68" s="12">
        <v>130</v>
      </c>
      <c r="J68" s="12">
        <v>128</v>
      </c>
      <c r="K68" s="12">
        <v>70</v>
      </c>
      <c r="L68" s="12">
        <v>65</v>
      </c>
      <c r="M68" s="12">
        <v>60</v>
      </c>
      <c r="N68" s="12">
        <v>60</v>
      </c>
      <c r="O68" s="12">
        <v>16</v>
      </c>
      <c r="P68" s="12">
        <v>58</v>
      </c>
      <c r="Q68" s="12">
        <v>-73</v>
      </c>
      <c r="R68" s="12">
        <v>-31</v>
      </c>
      <c r="S68" s="48" t="s">
        <v>105</v>
      </c>
      <c r="U68" s="36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</row>
    <row r="69" spans="1:33" x14ac:dyDescent="0.15">
      <c r="A69" s="39">
        <v>39330</v>
      </c>
      <c r="B69" s="40">
        <f t="shared" si="0"/>
        <v>57</v>
      </c>
      <c r="C69" s="40" t="s">
        <v>16</v>
      </c>
      <c r="D69" s="12">
        <v>25.9</v>
      </c>
      <c r="E69" s="12">
        <v>26.6</v>
      </c>
      <c r="F69" s="12"/>
      <c r="G69" s="12">
        <v>52.8</v>
      </c>
      <c r="H69" s="12">
        <v>30</v>
      </c>
      <c r="I69" s="12">
        <v>130</v>
      </c>
      <c r="J69" s="12">
        <v>130</v>
      </c>
      <c r="K69" s="12">
        <v>65</v>
      </c>
      <c r="L69" s="12">
        <v>65</v>
      </c>
      <c r="M69" s="12">
        <v>60</v>
      </c>
      <c r="N69" s="12">
        <v>60</v>
      </c>
      <c r="O69" s="12">
        <v>22</v>
      </c>
      <c r="P69" s="12">
        <v>55</v>
      </c>
      <c r="Q69" s="12">
        <v>-70</v>
      </c>
      <c r="R69" s="12">
        <v>-30</v>
      </c>
      <c r="S69" s="48" t="s">
        <v>36</v>
      </c>
      <c r="U69" s="36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</row>
    <row r="70" spans="1:33" x14ac:dyDescent="0.15">
      <c r="A70" s="39">
        <v>39331</v>
      </c>
      <c r="B70" s="40">
        <f t="shared" si="0"/>
        <v>58</v>
      </c>
      <c r="C70" s="40" t="s">
        <v>31</v>
      </c>
      <c r="D70" s="12">
        <v>28.3</v>
      </c>
      <c r="E70" s="12">
        <v>25.6</v>
      </c>
      <c r="F70" s="12"/>
      <c r="G70" s="12">
        <v>44</v>
      </c>
      <c r="H70" s="12">
        <v>30</v>
      </c>
      <c r="I70" s="12">
        <v>125</v>
      </c>
      <c r="J70" s="12">
        <v>120</v>
      </c>
      <c r="K70" s="12">
        <v>65</v>
      </c>
      <c r="L70" s="12">
        <v>65</v>
      </c>
      <c r="M70" s="12">
        <v>60</v>
      </c>
      <c r="N70" s="12">
        <v>60</v>
      </c>
      <c r="O70" s="12">
        <v>17</v>
      </c>
      <c r="P70" s="12">
        <v>48</v>
      </c>
      <c r="Q70" s="12">
        <v>-68</v>
      </c>
      <c r="R70" s="12">
        <v>-32</v>
      </c>
      <c r="S70" s="48" t="s">
        <v>36</v>
      </c>
      <c r="U70" s="36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</row>
    <row r="71" spans="1:33" x14ac:dyDescent="0.15">
      <c r="A71" s="39">
        <v>39332</v>
      </c>
      <c r="B71" s="40">
        <f t="shared" si="0"/>
        <v>59</v>
      </c>
      <c r="C71" s="40" t="s">
        <v>31</v>
      </c>
      <c r="D71" s="12">
        <v>30.8</v>
      </c>
      <c r="E71" s="12">
        <v>25.6</v>
      </c>
      <c r="F71" s="12"/>
      <c r="G71" s="12">
        <v>47.2</v>
      </c>
      <c r="H71" s="12">
        <v>30</v>
      </c>
      <c r="I71" s="12">
        <v>125</v>
      </c>
      <c r="J71" s="12">
        <v>120</v>
      </c>
      <c r="K71" s="12">
        <v>65</v>
      </c>
      <c r="L71" s="12">
        <v>60</v>
      </c>
      <c r="M71" s="12">
        <v>60</v>
      </c>
      <c r="N71" s="12">
        <v>60</v>
      </c>
      <c r="O71" s="12">
        <v>20</v>
      </c>
      <c r="P71" s="12">
        <v>62</v>
      </c>
      <c r="Q71" s="12">
        <v>-69</v>
      </c>
      <c r="R71" s="12">
        <v>-33</v>
      </c>
      <c r="S71" s="48" t="s">
        <v>36</v>
      </c>
      <c r="U71" s="36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</row>
    <row r="72" spans="1:33" x14ac:dyDescent="0.15">
      <c r="A72" s="39">
        <v>39333</v>
      </c>
      <c r="B72" s="40">
        <f>IF(A72="","",A72-$C$3)</f>
        <v>60</v>
      </c>
      <c r="C72" s="40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48" t="s">
        <v>36</v>
      </c>
      <c r="U72" s="36"/>
    </row>
    <row r="73" spans="1:33" x14ac:dyDescent="0.15">
      <c r="A73" s="39">
        <v>39334</v>
      </c>
      <c r="B73" s="40">
        <f>IF(A73="","",A73-$C$3)</f>
        <v>61</v>
      </c>
      <c r="C73" s="40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48" t="s">
        <v>36</v>
      </c>
      <c r="U73" s="36"/>
    </row>
    <row r="74" spans="1:33" x14ac:dyDescent="0.15">
      <c r="A74" s="39">
        <v>39335</v>
      </c>
      <c r="B74" s="40">
        <f t="shared" si="0"/>
        <v>62</v>
      </c>
      <c r="C74" s="40" t="s">
        <v>31</v>
      </c>
      <c r="D74" s="12">
        <v>25.8</v>
      </c>
      <c r="E74" s="12">
        <v>25.1</v>
      </c>
      <c r="F74" s="12"/>
      <c r="G74" s="12">
        <v>48.3</v>
      </c>
      <c r="H74" s="12">
        <v>30</v>
      </c>
      <c r="I74" s="12">
        <v>130</v>
      </c>
      <c r="J74" s="12">
        <v>120</v>
      </c>
      <c r="K74" s="12">
        <v>70</v>
      </c>
      <c r="L74" s="12">
        <v>65</v>
      </c>
      <c r="M74" s="12">
        <v>60</v>
      </c>
      <c r="N74" s="12">
        <v>60</v>
      </c>
      <c r="O74" s="12">
        <v>18</v>
      </c>
      <c r="P74" s="12">
        <v>56</v>
      </c>
      <c r="Q74" s="12">
        <v>-67</v>
      </c>
      <c r="R74" s="12">
        <v>-27</v>
      </c>
      <c r="S74" s="48" t="s">
        <v>36</v>
      </c>
      <c r="U74" s="36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</row>
    <row r="75" spans="1:33" ht="27" x14ac:dyDescent="0.15">
      <c r="A75" s="39">
        <v>39336</v>
      </c>
      <c r="B75" s="40">
        <f t="shared" si="0"/>
        <v>63</v>
      </c>
      <c r="C75" s="40" t="s">
        <v>14</v>
      </c>
      <c r="D75" s="12">
        <v>28.4</v>
      </c>
      <c r="E75" s="12">
        <v>26.1</v>
      </c>
      <c r="F75" s="12"/>
      <c r="G75" s="12">
        <v>44.2</v>
      </c>
      <c r="H75" s="12">
        <v>35</v>
      </c>
      <c r="I75" s="12">
        <v>125</v>
      </c>
      <c r="J75" s="12">
        <v>120</v>
      </c>
      <c r="K75" s="12">
        <v>65</v>
      </c>
      <c r="L75" s="12">
        <v>65</v>
      </c>
      <c r="M75" s="12">
        <v>60</v>
      </c>
      <c r="N75" s="12">
        <v>60</v>
      </c>
      <c r="O75" s="12">
        <v>23</v>
      </c>
      <c r="P75" s="12">
        <v>48</v>
      </c>
      <c r="Q75" s="12">
        <v>-69</v>
      </c>
      <c r="R75" s="12">
        <v>-26</v>
      </c>
      <c r="S75" s="48" t="s">
        <v>106</v>
      </c>
      <c r="U75" s="36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</row>
    <row r="76" spans="1:33" ht="27" x14ac:dyDescent="0.15">
      <c r="A76" s="39">
        <v>39337</v>
      </c>
      <c r="B76" s="40">
        <f t="shared" si="0"/>
        <v>64</v>
      </c>
      <c r="C76" s="40" t="s">
        <v>14</v>
      </c>
      <c r="D76" s="12">
        <v>28.6</v>
      </c>
      <c r="E76" s="12">
        <v>26.2</v>
      </c>
      <c r="F76" s="12"/>
      <c r="G76" s="12">
        <v>58.8</v>
      </c>
      <c r="H76" s="12">
        <v>30</v>
      </c>
      <c r="I76" s="12">
        <v>130</v>
      </c>
      <c r="J76" s="12">
        <v>125</v>
      </c>
      <c r="K76" s="12">
        <v>65</v>
      </c>
      <c r="L76" s="12">
        <v>65</v>
      </c>
      <c r="M76" s="12">
        <v>60</v>
      </c>
      <c r="N76" s="12">
        <v>55</v>
      </c>
      <c r="O76" s="12">
        <v>9</v>
      </c>
      <c r="P76" s="12">
        <v>55</v>
      </c>
      <c r="Q76" s="12">
        <v>-66</v>
      </c>
      <c r="R76" s="12">
        <v>-34</v>
      </c>
      <c r="S76" s="48" t="s">
        <v>107</v>
      </c>
      <c r="U76" s="36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</row>
    <row r="77" spans="1:33" x14ac:dyDescent="0.15">
      <c r="A77" s="39">
        <v>39338</v>
      </c>
      <c r="B77" s="40">
        <f t="shared" si="0"/>
        <v>65</v>
      </c>
      <c r="C77" s="40" t="s">
        <v>16</v>
      </c>
      <c r="D77" s="12">
        <v>30.6</v>
      </c>
      <c r="E77" s="12">
        <v>26.1</v>
      </c>
      <c r="F77" s="12"/>
      <c r="G77" s="12">
        <v>57.3</v>
      </c>
      <c r="H77" s="12">
        <v>30</v>
      </c>
      <c r="I77" s="12">
        <v>125</v>
      </c>
      <c r="J77" s="12">
        <v>125</v>
      </c>
      <c r="K77" s="12">
        <v>65</v>
      </c>
      <c r="L77" s="12">
        <v>65</v>
      </c>
      <c r="M77" s="12">
        <v>60</v>
      </c>
      <c r="N77" s="12">
        <v>60</v>
      </c>
      <c r="O77" s="12">
        <v>10</v>
      </c>
      <c r="P77" s="12">
        <v>51</v>
      </c>
      <c r="Q77" s="12">
        <v>-70</v>
      </c>
      <c r="R77" s="12">
        <v>-31</v>
      </c>
      <c r="S77" s="48" t="s">
        <v>36</v>
      </c>
      <c r="U77" s="36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</row>
    <row r="78" spans="1:33" x14ac:dyDescent="0.15">
      <c r="A78" s="39">
        <v>39339</v>
      </c>
      <c r="B78" s="40">
        <f t="shared" si="0"/>
        <v>66</v>
      </c>
      <c r="C78" s="40" t="s">
        <v>13</v>
      </c>
      <c r="D78" s="12">
        <v>26.5</v>
      </c>
      <c r="E78" s="12">
        <v>25.6</v>
      </c>
      <c r="F78" s="12"/>
      <c r="G78" s="12">
        <v>47.2</v>
      </c>
      <c r="H78" s="12">
        <v>32</v>
      </c>
      <c r="I78" s="12">
        <v>130</v>
      </c>
      <c r="J78" s="12">
        <v>120</v>
      </c>
      <c r="K78" s="12">
        <v>65</v>
      </c>
      <c r="L78" s="12">
        <v>60</v>
      </c>
      <c r="M78" s="12">
        <v>60</v>
      </c>
      <c r="N78" s="12">
        <v>60</v>
      </c>
      <c r="O78" s="12">
        <v>9</v>
      </c>
      <c r="P78" s="12">
        <v>60</v>
      </c>
      <c r="Q78" s="12">
        <v>-70</v>
      </c>
      <c r="R78" s="12">
        <v>-33</v>
      </c>
      <c r="S78" s="48" t="s">
        <v>108</v>
      </c>
      <c r="U78" s="36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</row>
    <row r="79" spans="1:33" x14ac:dyDescent="0.15">
      <c r="A79" s="39">
        <v>39340</v>
      </c>
      <c r="B79" s="40">
        <f>IF(A79="","",A79-$C$3)</f>
        <v>67</v>
      </c>
      <c r="C79" s="40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48" t="s">
        <v>36</v>
      </c>
      <c r="U79" s="36"/>
    </row>
    <row r="80" spans="1:33" x14ac:dyDescent="0.15">
      <c r="A80" s="39">
        <v>39341</v>
      </c>
      <c r="B80" s="40">
        <f>IF(A80="","",A80-$C$3)</f>
        <v>68</v>
      </c>
      <c r="C80" s="40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48" t="s">
        <v>36</v>
      </c>
      <c r="U80" s="36"/>
    </row>
    <row r="81" spans="1:33" x14ac:dyDescent="0.15">
      <c r="A81" s="39">
        <v>39342</v>
      </c>
      <c r="B81" s="40">
        <f t="shared" si="0"/>
        <v>69</v>
      </c>
      <c r="C81" s="40" t="s">
        <v>16</v>
      </c>
      <c r="D81" s="12">
        <v>26</v>
      </c>
      <c r="E81" s="12">
        <v>26.6</v>
      </c>
      <c r="F81" s="12"/>
      <c r="G81" s="12">
        <v>52.1</v>
      </c>
      <c r="H81" s="12">
        <v>30</v>
      </c>
      <c r="I81" s="12">
        <v>130</v>
      </c>
      <c r="J81" s="12">
        <v>120</v>
      </c>
      <c r="K81" s="12">
        <v>70</v>
      </c>
      <c r="L81" s="12">
        <v>65</v>
      </c>
      <c r="M81" s="12">
        <v>60</v>
      </c>
      <c r="N81" s="12">
        <v>60</v>
      </c>
      <c r="O81" s="12">
        <v>23</v>
      </c>
      <c r="P81" s="12">
        <v>74</v>
      </c>
      <c r="Q81" s="12">
        <v>-69</v>
      </c>
      <c r="R81" s="12">
        <v>-27</v>
      </c>
      <c r="S81" s="48" t="s">
        <v>36</v>
      </c>
      <c r="U81" s="36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</row>
    <row r="82" spans="1:33" ht="27" x14ac:dyDescent="0.15">
      <c r="A82" s="39">
        <v>39343</v>
      </c>
      <c r="B82" s="40">
        <f t="shared" si="0"/>
        <v>70</v>
      </c>
      <c r="C82" s="40" t="s">
        <v>16</v>
      </c>
      <c r="D82" s="12">
        <v>26</v>
      </c>
      <c r="E82" s="12">
        <v>26.6</v>
      </c>
      <c r="F82" s="12"/>
      <c r="G82" s="12">
        <v>52.1</v>
      </c>
      <c r="H82" s="12">
        <v>30</v>
      </c>
      <c r="I82" s="12">
        <v>135</v>
      </c>
      <c r="J82" s="12">
        <v>130</v>
      </c>
      <c r="K82" s="12">
        <v>70</v>
      </c>
      <c r="L82" s="12">
        <v>65</v>
      </c>
      <c r="M82" s="12">
        <v>60</v>
      </c>
      <c r="N82" s="12">
        <v>60</v>
      </c>
      <c r="O82" s="12">
        <v>20</v>
      </c>
      <c r="P82" s="12">
        <v>80</v>
      </c>
      <c r="Q82" s="12">
        <v>-69</v>
      </c>
      <c r="R82" s="12">
        <v>-27</v>
      </c>
      <c r="S82" s="48" t="s">
        <v>109</v>
      </c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</row>
    <row r="83" spans="1:33" x14ac:dyDescent="0.15">
      <c r="A83" s="39">
        <v>39344</v>
      </c>
      <c r="B83" s="40">
        <f t="shared" si="0"/>
        <v>71</v>
      </c>
      <c r="C83" s="40" t="s">
        <v>14</v>
      </c>
      <c r="D83" s="12">
        <v>30.4</v>
      </c>
      <c r="E83" s="12">
        <v>26.3</v>
      </c>
      <c r="F83" s="12"/>
      <c r="G83" s="12">
        <v>43.4</v>
      </c>
      <c r="H83" s="12">
        <v>35</v>
      </c>
      <c r="I83" s="12">
        <v>130</v>
      </c>
      <c r="J83" s="12">
        <v>120</v>
      </c>
      <c r="K83" s="12">
        <v>65</v>
      </c>
      <c r="L83" s="12">
        <v>60</v>
      </c>
      <c r="M83" s="12">
        <v>60</v>
      </c>
      <c r="N83" s="12">
        <v>62</v>
      </c>
      <c r="O83" s="12">
        <v>20</v>
      </c>
      <c r="P83" s="12">
        <v>76</v>
      </c>
      <c r="Q83" s="12">
        <v>-68</v>
      </c>
      <c r="R83" s="12">
        <v>-29</v>
      </c>
      <c r="S83" s="48" t="s">
        <v>36</v>
      </c>
      <c r="U83" s="36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</row>
    <row r="84" spans="1:33" x14ac:dyDescent="0.15">
      <c r="A84" s="39">
        <v>39345</v>
      </c>
      <c r="B84" s="40">
        <f t="shared" si="0"/>
        <v>72</v>
      </c>
      <c r="C84" s="40" t="s">
        <v>16</v>
      </c>
      <c r="D84" s="12">
        <v>29.6</v>
      </c>
      <c r="E84" s="12">
        <v>26.9</v>
      </c>
      <c r="F84" s="12">
        <v>42</v>
      </c>
      <c r="G84" s="12">
        <v>40.9</v>
      </c>
      <c r="H84" s="12">
        <v>32</v>
      </c>
      <c r="I84" s="12">
        <v>125</v>
      </c>
      <c r="J84" s="12">
        <v>120</v>
      </c>
      <c r="K84" s="12">
        <v>65</v>
      </c>
      <c r="L84" s="12">
        <v>65</v>
      </c>
      <c r="M84" s="12">
        <v>60</v>
      </c>
      <c r="N84" s="12">
        <v>65</v>
      </c>
      <c r="O84" s="12">
        <v>23</v>
      </c>
      <c r="P84" s="12">
        <v>75</v>
      </c>
      <c r="Q84" s="12">
        <v>-70</v>
      </c>
      <c r="R84" s="12">
        <v>-29</v>
      </c>
      <c r="S84" s="48" t="s">
        <v>36</v>
      </c>
      <c r="U84" s="36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</row>
    <row r="85" spans="1:33" x14ac:dyDescent="0.15">
      <c r="A85" s="39">
        <v>39346</v>
      </c>
      <c r="B85" s="40">
        <f t="shared" si="0"/>
        <v>73</v>
      </c>
      <c r="C85" s="40" t="s">
        <v>16</v>
      </c>
      <c r="D85" s="12">
        <v>26.8</v>
      </c>
      <c r="E85" s="12">
        <v>30.3</v>
      </c>
      <c r="F85" s="12">
        <v>40</v>
      </c>
      <c r="G85" s="12">
        <v>37.1</v>
      </c>
      <c r="H85" s="12">
        <v>32</v>
      </c>
      <c r="I85" s="12">
        <v>125</v>
      </c>
      <c r="J85" s="12">
        <v>120</v>
      </c>
      <c r="K85" s="12">
        <v>65</v>
      </c>
      <c r="L85" s="12">
        <v>65</v>
      </c>
      <c r="M85" s="12">
        <v>60</v>
      </c>
      <c r="N85" s="12">
        <v>60</v>
      </c>
      <c r="O85" s="12">
        <v>21</v>
      </c>
      <c r="P85" s="12">
        <v>75</v>
      </c>
      <c r="Q85" s="12">
        <v>-71</v>
      </c>
      <c r="R85" s="12">
        <v>-29</v>
      </c>
      <c r="S85" s="48" t="s">
        <v>36</v>
      </c>
      <c r="U85" s="36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</row>
    <row r="86" spans="1:33" x14ac:dyDescent="0.15">
      <c r="A86" s="39">
        <v>39347</v>
      </c>
      <c r="B86" s="40">
        <f>IF(A86="","",A86-$C$3)</f>
        <v>74</v>
      </c>
      <c r="C86" s="40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48" t="s">
        <v>36</v>
      </c>
      <c r="U86" s="36"/>
    </row>
    <row r="87" spans="1:33" x14ac:dyDescent="0.15">
      <c r="A87" s="39">
        <v>39348</v>
      </c>
      <c r="B87" s="40">
        <f>IF(A87="","",A87-$C$3)</f>
        <v>75</v>
      </c>
      <c r="C87" s="40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48" t="s">
        <v>36</v>
      </c>
      <c r="U87" s="36"/>
    </row>
    <row r="88" spans="1:33" ht="27" x14ac:dyDescent="0.15">
      <c r="A88" s="39">
        <v>39349</v>
      </c>
      <c r="B88" s="40">
        <f t="shared" si="0"/>
        <v>76</v>
      </c>
      <c r="C88" s="40" t="s">
        <v>14</v>
      </c>
      <c r="D88" s="12">
        <v>30.6</v>
      </c>
      <c r="E88" s="12">
        <v>27.1</v>
      </c>
      <c r="F88" s="12">
        <v>40</v>
      </c>
      <c r="G88" s="12">
        <v>40.5</v>
      </c>
      <c r="H88" s="12">
        <v>35</v>
      </c>
      <c r="I88" s="12">
        <v>125</v>
      </c>
      <c r="J88" s="12">
        <v>115</v>
      </c>
      <c r="K88" s="12">
        <v>65</v>
      </c>
      <c r="L88" s="12">
        <v>60</v>
      </c>
      <c r="M88" s="12">
        <v>60</v>
      </c>
      <c r="N88" s="12">
        <v>55</v>
      </c>
      <c r="O88" s="12">
        <v>30</v>
      </c>
      <c r="P88" s="12">
        <v>67</v>
      </c>
      <c r="Q88" s="12">
        <v>-72</v>
      </c>
      <c r="R88" s="12">
        <v>-31</v>
      </c>
      <c r="S88" s="48" t="s">
        <v>110</v>
      </c>
      <c r="U88" s="36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</row>
    <row r="89" spans="1:33" x14ac:dyDescent="0.15">
      <c r="A89" s="39">
        <v>39350</v>
      </c>
      <c r="B89" s="40">
        <f t="shared" si="0"/>
        <v>77</v>
      </c>
      <c r="C89" s="40" t="s">
        <v>16</v>
      </c>
      <c r="D89" s="12">
        <v>25.5</v>
      </c>
      <c r="E89" s="12">
        <v>27</v>
      </c>
      <c r="F89" s="12">
        <v>70</v>
      </c>
      <c r="G89" s="12">
        <v>53.4</v>
      </c>
      <c r="H89" s="12">
        <v>33</v>
      </c>
      <c r="I89" s="12">
        <v>135</v>
      </c>
      <c r="J89" s="12">
        <v>130</v>
      </c>
      <c r="K89" s="12">
        <v>70</v>
      </c>
      <c r="L89" s="12">
        <v>70</v>
      </c>
      <c r="M89" s="12">
        <v>60</v>
      </c>
      <c r="N89" s="12">
        <v>55</v>
      </c>
      <c r="O89" s="12">
        <v>34</v>
      </c>
      <c r="P89" s="12">
        <v>69</v>
      </c>
      <c r="Q89" s="12">
        <v>-70</v>
      </c>
      <c r="R89" s="12">
        <v>-35</v>
      </c>
      <c r="S89" s="48" t="s">
        <v>36</v>
      </c>
      <c r="U89" s="36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</row>
    <row r="90" spans="1:33" x14ac:dyDescent="0.15">
      <c r="A90" s="39">
        <v>39351</v>
      </c>
      <c r="B90" s="40">
        <f t="shared" si="0"/>
        <v>78</v>
      </c>
      <c r="C90" s="40" t="s">
        <v>16</v>
      </c>
      <c r="D90" s="12">
        <v>26.5</v>
      </c>
      <c r="E90" s="12">
        <v>26.6</v>
      </c>
      <c r="F90" s="12">
        <v>65</v>
      </c>
      <c r="G90" s="12">
        <v>56.4</v>
      </c>
      <c r="H90" s="12">
        <v>35</v>
      </c>
      <c r="I90" s="12">
        <v>140</v>
      </c>
      <c r="J90" s="12">
        <v>140</v>
      </c>
      <c r="K90" s="12">
        <v>70</v>
      </c>
      <c r="L90" s="12">
        <v>60</v>
      </c>
      <c r="M90" s="12">
        <v>60</v>
      </c>
      <c r="N90" s="12">
        <v>55</v>
      </c>
      <c r="O90" s="12">
        <v>20</v>
      </c>
      <c r="P90" s="12">
        <v>80</v>
      </c>
      <c r="Q90" s="12">
        <v>-63</v>
      </c>
      <c r="R90" s="12">
        <v>-28</v>
      </c>
      <c r="S90" s="48" t="s">
        <v>36</v>
      </c>
      <c r="U90" s="36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</row>
    <row r="91" spans="1:33" x14ac:dyDescent="0.15">
      <c r="A91" s="39">
        <v>39352</v>
      </c>
      <c r="B91" s="40">
        <f t="shared" si="0"/>
        <v>79</v>
      </c>
      <c r="C91" s="40" t="s">
        <v>16</v>
      </c>
      <c r="D91" s="12">
        <v>26.1</v>
      </c>
      <c r="E91" s="12">
        <v>26.6</v>
      </c>
      <c r="F91" s="12">
        <v>72</v>
      </c>
      <c r="G91" s="12">
        <v>54.3</v>
      </c>
      <c r="H91" s="12">
        <v>33</v>
      </c>
      <c r="I91" s="12">
        <v>135</v>
      </c>
      <c r="J91" s="12">
        <v>128</v>
      </c>
      <c r="K91" s="12">
        <v>65</v>
      </c>
      <c r="L91" s="12">
        <v>65</v>
      </c>
      <c r="M91" s="12">
        <v>60</v>
      </c>
      <c r="N91" s="12">
        <v>50</v>
      </c>
      <c r="O91" s="12">
        <v>32</v>
      </c>
      <c r="P91" s="12">
        <v>79</v>
      </c>
      <c r="Q91" s="12">
        <v>-70</v>
      </c>
      <c r="R91" s="12">
        <v>-34</v>
      </c>
      <c r="S91" s="48" t="s">
        <v>36</v>
      </c>
      <c r="U91" s="36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</row>
    <row r="92" spans="1:33" ht="27" x14ac:dyDescent="0.15">
      <c r="A92" s="39">
        <v>39353</v>
      </c>
      <c r="B92" s="40">
        <f t="shared" si="0"/>
        <v>80</v>
      </c>
      <c r="C92" s="40" t="s">
        <v>11</v>
      </c>
      <c r="D92" s="12">
        <v>29.6</v>
      </c>
      <c r="E92" s="12">
        <v>25.1</v>
      </c>
      <c r="F92" s="12">
        <v>58</v>
      </c>
      <c r="G92" s="12">
        <v>45.6</v>
      </c>
      <c r="H92" s="12">
        <v>35</v>
      </c>
      <c r="I92" s="12">
        <v>130</v>
      </c>
      <c r="J92" s="12">
        <v>120</v>
      </c>
      <c r="K92" s="12">
        <v>65</v>
      </c>
      <c r="L92" s="12">
        <v>65</v>
      </c>
      <c r="M92" s="12">
        <v>60</v>
      </c>
      <c r="N92" s="12">
        <v>55</v>
      </c>
      <c r="O92" s="12">
        <v>30</v>
      </c>
      <c r="P92" s="12">
        <v>66</v>
      </c>
      <c r="Q92" s="12">
        <v>-67</v>
      </c>
      <c r="R92" s="12">
        <v>-35</v>
      </c>
      <c r="S92" s="48" t="s">
        <v>145</v>
      </c>
      <c r="U92" s="36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</row>
    <row r="93" spans="1:33" x14ac:dyDescent="0.15">
      <c r="A93" s="39">
        <v>39354</v>
      </c>
      <c r="B93" s="40">
        <f>IF(A93="","",A93-$C$3)</f>
        <v>81</v>
      </c>
      <c r="C93" s="40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48" t="s">
        <v>36</v>
      </c>
      <c r="U93" s="36"/>
    </row>
    <row r="94" spans="1:33" x14ac:dyDescent="0.15">
      <c r="A94" s="39">
        <v>39355</v>
      </c>
      <c r="B94" s="40">
        <f>IF(A94="","",A94-$C$3)</f>
        <v>82</v>
      </c>
      <c r="C94" s="40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48" t="s">
        <v>36</v>
      </c>
      <c r="U94" s="36"/>
    </row>
    <row r="95" spans="1:33" ht="40.5" x14ac:dyDescent="0.15">
      <c r="A95" s="39">
        <v>39356</v>
      </c>
      <c r="B95" s="40">
        <f t="shared" si="0"/>
        <v>83</v>
      </c>
      <c r="C95" s="40" t="s">
        <v>54</v>
      </c>
      <c r="D95" s="12">
        <v>32.6</v>
      </c>
      <c r="E95" s="12">
        <v>26.7</v>
      </c>
      <c r="F95" s="12">
        <v>40</v>
      </c>
      <c r="G95" s="12">
        <v>36.6</v>
      </c>
      <c r="H95" s="12">
        <v>35</v>
      </c>
      <c r="I95" s="12">
        <v>125</v>
      </c>
      <c r="J95" s="12">
        <v>120</v>
      </c>
      <c r="K95" s="12">
        <v>65</v>
      </c>
      <c r="L95" s="12">
        <v>65</v>
      </c>
      <c r="M95" s="12">
        <v>60</v>
      </c>
      <c r="N95" s="12">
        <v>50</v>
      </c>
      <c r="O95" s="12"/>
      <c r="P95" s="12"/>
      <c r="Q95" s="12">
        <v>-56</v>
      </c>
      <c r="R95" s="12">
        <v>-28</v>
      </c>
      <c r="S95" s="48" t="s">
        <v>111</v>
      </c>
      <c r="U95" s="36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</row>
    <row r="96" spans="1:33" x14ac:dyDescent="0.15">
      <c r="A96" s="39">
        <v>39357</v>
      </c>
      <c r="B96" s="40">
        <f t="shared" si="0"/>
        <v>84</v>
      </c>
      <c r="C96" s="40" t="s">
        <v>54</v>
      </c>
      <c r="D96" s="12">
        <v>30.2</v>
      </c>
      <c r="E96" s="12">
        <v>24.9</v>
      </c>
      <c r="F96" s="12">
        <v>52</v>
      </c>
      <c r="G96" s="12">
        <v>44.1</v>
      </c>
      <c r="H96" s="12">
        <v>35</v>
      </c>
      <c r="I96" s="12">
        <v>125</v>
      </c>
      <c r="J96" s="12">
        <v>120</v>
      </c>
      <c r="K96" s="12">
        <v>70</v>
      </c>
      <c r="L96" s="12">
        <v>65</v>
      </c>
      <c r="M96" s="12">
        <v>60</v>
      </c>
      <c r="N96" s="12">
        <v>50</v>
      </c>
      <c r="O96" s="12"/>
      <c r="P96" s="12"/>
      <c r="Q96" s="12">
        <v>-60</v>
      </c>
      <c r="R96" s="12">
        <v>-27</v>
      </c>
      <c r="S96" s="48" t="s">
        <v>36</v>
      </c>
      <c r="U96" s="36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</row>
    <row r="97" spans="1:33" ht="40.5" x14ac:dyDescent="0.15">
      <c r="A97" s="39">
        <v>39358</v>
      </c>
      <c r="B97" s="40">
        <f t="shared" si="0"/>
        <v>85</v>
      </c>
      <c r="C97" s="40" t="s">
        <v>16</v>
      </c>
      <c r="D97" s="12">
        <v>27.3</v>
      </c>
      <c r="E97" s="12">
        <v>26.5</v>
      </c>
      <c r="F97" s="12">
        <v>70</v>
      </c>
      <c r="G97" s="12">
        <v>47.3</v>
      </c>
      <c r="H97" s="12">
        <v>35</v>
      </c>
      <c r="I97" s="12">
        <v>135</v>
      </c>
      <c r="J97" s="12">
        <v>120</v>
      </c>
      <c r="K97" s="12">
        <v>70</v>
      </c>
      <c r="L97" s="12">
        <v>65</v>
      </c>
      <c r="M97" s="12">
        <v>60</v>
      </c>
      <c r="N97" s="12">
        <v>50</v>
      </c>
      <c r="O97" s="12">
        <v>25</v>
      </c>
      <c r="P97" s="12">
        <v>65</v>
      </c>
      <c r="Q97" s="12">
        <v>-59</v>
      </c>
      <c r="R97" s="12">
        <v>-30</v>
      </c>
      <c r="S97" s="48" t="s">
        <v>112</v>
      </c>
      <c r="U97" s="36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</row>
    <row r="98" spans="1:33" ht="40.5" x14ac:dyDescent="0.15">
      <c r="A98" s="39">
        <v>39359</v>
      </c>
      <c r="B98" s="40">
        <f t="shared" si="0"/>
        <v>86</v>
      </c>
      <c r="C98" s="40" t="s">
        <v>16</v>
      </c>
      <c r="D98" s="12">
        <v>26</v>
      </c>
      <c r="E98" s="12">
        <v>27</v>
      </c>
      <c r="F98" s="12">
        <v>75</v>
      </c>
      <c r="G98" s="12">
        <v>45.4</v>
      </c>
      <c r="H98" s="12">
        <v>35</v>
      </c>
      <c r="I98" s="12">
        <v>135</v>
      </c>
      <c r="J98" s="12">
        <v>120</v>
      </c>
      <c r="K98" s="12">
        <v>70</v>
      </c>
      <c r="L98" s="12">
        <v>65</v>
      </c>
      <c r="M98" s="12">
        <v>60</v>
      </c>
      <c r="N98" s="12">
        <v>45</v>
      </c>
      <c r="O98" s="12">
        <v>38</v>
      </c>
      <c r="P98" s="12">
        <v>65</v>
      </c>
      <c r="Q98" s="12">
        <v>-59</v>
      </c>
      <c r="R98" s="12">
        <v>-26</v>
      </c>
      <c r="S98" s="48" t="s">
        <v>113</v>
      </c>
      <c r="U98" s="36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</row>
    <row r="99" spans="1:33" x14ac:dyDescent="0.15">
      <c r="A99" s="39">
        <v>39360</v>
      </c>
      <c r="B99" s="40">
        <f t="shared" si="0"/>
        <v>87</v>
      </c>
      <c r="C99" s="40" t="s">
        <v>16</v>
      </c>
      <c r="D99" s="12">
        <v>24.3</v>
      </c>
      <c r="E99" s="12">
        <v>26.5</v>
      </c>
      <c r="F99" s="12">
        <v>76</v>
      </c>
      <c r="G99" s="12">
        <v>52.5</v>
      </c>
      <c r="H99" s="12">
        <v>35</v>
      </c>
      <c r="I99" s="12">
        <v>140</v>
      </c>
      <c r="J99" s="12">
        <v>135</v>
      </c>
      <c r="K99" s="12">
        <v>75</v>
      </c>
      <c r="L99" s="12">
        <v>60</v>
      </c>
      <c r="M99" s="12">
        <v>60</v>
      </c>
      <c r="N99" s="12">
        <v>40</v>
      </c>
      <c r="O99" s="12">
        <v>11</v>
      </c>
      <c r="P99" s="12">
        <v>65</v>
      </c>
      <c r="Q99" s="12">
        <v>-64</v>
      </c>
      <c r="R99" s="12">
        <v>-30</v>
      </c>
      <c r="S99" s="48" t="s">
        <v>114</v>
      </c>
      <c r="U99" s="36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</row>
    <row r="100" spans="1:33" x14ac:dyDescent="0.15">
      <c r="A100" s="39">
        <v>39361</v>
      </c>
      <c r="B100" s="40">
        <f>IF(A100="","",A100-$C$3)</f>
        <v>88</v>
      </c>
      <c r="C100" s="40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48"/>
      <c r="U100" s="36"/>
    </row>
    <row r="101" spans="1:33" x14ac:dyDescent="0.15">
      <c r="A101" s="39">
        <v>39362</v>
      </c>
      <c r="B101" s="40">
        <f>IF(A101="","",A101-$C$3)</f>
        <v>89</v>
      </c>
      <c r="C101" s="40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48"/>
    </row>
    <row r="102" spans="1:33" ht="54" x14ac:dyDescent="0.15">
      <c r="A102" s="39">
        <v>39363</v>
      </c>
      <c r="B102" s="40">
        <f t="shared" si="0"/>
        <v>90</v>
      </c>
      <c r="C102" s="40" t="s">
        <v>14</v>
      </c>
      <c r="D102" s="12">
        <v>29.1</v>
      </c>
      <c r="E102" s="12">
        <v>25.4</v>
      </c>
      <c r="F102" s="12">
        <v>66</v>
      </c>
      <c r="G102" s="12">
        <v>44.4</v>
      </c>
      <c r="H102" s="12">
        <v>35</v>
      </c>
      <c r="I102" s="12">
        <v>130</v>
      </c>
      <c r="J102" s="12">
        <v>125</v>
      </c>
      <c r="K102" s="12">
        <v>65</v>
      </c>
      <c r="L102" s="12">
        <v>65</v>
      </c>
      <c r="M102" s="12">
        <v>60</v>
      </c>
      <c r="N102" s="12">
        <v>45</v>
      </c>
      <c r="O102" s="12">
        <v>37</v>
      </c>
      <c r="P102" s="12">
        <v>70</v>
      </c>
      <c r="Q102" s="12">
        <v>-58</v>
      </c>
      <c r="R102" s="12">
        <v>-31</v>
      </c>
      <c r="S102" s="48" t="s">
        <v>116</v>
      </c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</row>
    <row r="103" spans="1:33" ht="27" x14ac:dyDescent="0.15">
      <c r="A103" s="39">
        <v>39364</v>
      </c>
      <c r="B103" s="40">
        <f t="shared" si="0"/>
        <v>91</v>
      </c>
      <c r="C103" s="40" t="s">
        <v>54</v>
      </c>
      <c r="D103" s="12">
        <v>30.2</v>
      </c>
      <c r="E103" s="12">
        <v>28.6</v>
      </c>
      <c r="F103" s="12">
        <v>44</v>
      </c>
      <c r="G103" s="12">
        <v>35.4</v>
      </c>
      <c r="H103" s="12">
        <v>38</v>
      </c>
      <c r="I103" s="12">
        <v>125</v>
      </c>
      <c r="J103" s="12">
        <v>120</v>
      </c>
      <c r="K103" s="12">
        <v>70</v>
      </c>
      <c r="L103" s="12">
        <v>70</v>
      </c>
      <c r="M103" s="12">
        <v>60</v>
      </c>
      <c r="N103" s="12">
        <v>52</v>
      </c>
      <c r="O103" s="12">
        <v>46</v>
      </c>
      <c r="P103" s="12">
        <v>75</v>
      </c>
      <c r="Q103" s="12">
        <v>-59</v>
      </c>
      <c r="R103" s="12">
        <v>-32</v>
      </c>
      <c r="S103" s="48" t="s">
        <v>115</v>
      </c>
      <c r="U103" s="36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</row>
    <row r="104" spans="1:33" x14ac:dyDescent="0.15">
      <c r="A104" s="39">
        <v>39365</v>
      </c>
      <c r="B104" s="40">
        <f t="shared" si="0"/>
        <v>92</v>
      </c>
      <c r="C104" s="40" t="s">
        <v>70</v>
      </c>
      <c r="D104" s="12">
        <v>27.9</v>
      </c>
      <c r="E104" s="12">
        <v>27.4</v>
      </c>
      <c r="F104" s="12">
        <v>62</v>
      </c>
      <c r="G104" s="12">
        <v>46.6</v>
      </c>
      <c r="H104" s="12">
        <v>38</v>
      </c>
      <c r="I104" s="12">
        <v>135</v>
      </c>
      <c r="J104" s="12">
        <v>130</v>
      </c>
      <c r="K104" s="12">
        <v>65</v>
      </c>
      <c r="L104" s="12">
        <v>65</v>
      </c>
      <c r="M104" s="12">
        <v>60</v>
      </c>
      <c r="N104" s="12">
        <v>50</v>
      </c>
      <c r="O104" s="12">
        <v>37</v>
      </c>
      <c r="P104" s="12">
        <v>65</v>
      </c>
      <c r="Q104" s="12">
        <v>-57</v>
      </c>
      <c r="R104" s="12">
        <v>-26</v>
      </c>
      <c r="S104" s="48"/>
      <c r="U104" s="36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</row>
    <row r="105" spans="1:33" x14ac:dyDescent="0.15">
      <c r="A105" s="39">
        <v>39366</v>
      </c>
      <c r="B105" s="40">
        <f t="shared" si="0"/>
        <v>93</v>
      </c>
      <c r="C105" s="40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48" t="s">
        <v>117</v>
      </c>
      <c r="U105" s="36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</row>
    <row r="106" spans="1:33" x14ac:dyDescent="0.15">
      <c r="A106" s="39">
        <v>39367</v>
      </c>
      <c r="B106" s="40">
        <f t="shared" si="0"/>
        <v>94</v>
      </c>
      <c r="C106" s="40" t="s">
        <v>14</v>
      </c>
      <c r="D106" s="12">
        <v>27.7</v>
      </c>
      <c r="E106" s="12">
        <v>28</v>
      </c>
      <c r="F106" s="12">
        <v>58</v>
      </c>
      <c r="G106" s="12">
        <v>43</v>
      </c>
      <c r="H106" s="12">
        <v>38</v>
      </c>
      <c r="I106" s="12">
        <v>140</v>
      </c>
      <c r="J106" s="12">
        <v>130</v>
      </c>
      <c r="K106" s="12">
        <v>65</v>
      </c>
      <c r="L106" s="12">
        <v>65</v>
      </c>
      <c r="M106" s="12">
        <v>60</v>
      </c>
      <c r="N106" s="12">
        <v>45</v>
      </c>
      <c r="O106" s="12">
        <v>20</v>
      </c>
      <c r="P106" s="12">
        <v>72</v>
      </c>
      <c r="Q106" s="12">
        <v>-65</v>
      </c>
      <c r="R106" s="12">
        <v>-30</v>
      </c>
      <c r="S106" s="48" t="s">
        <v>117</v>
      </c>
      <c r="U106" s="36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</row>
    <row r="107" spans="1:33" x14ac:dyDescent="0.15">
      <c r="A107" s="39">
        <v>39368</v>
      </c>
      <c r="B107" s="40">
        <f t="shared" ref="B107:B166" si="1">IF(A107="","",A107-$C$3)</f>
        <v>95</v>
      </c>
      <c r="C107" s="40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48"/>
      <c r="U107" s="36"/>
    </row>
    <row r="108" spans="1:33" x14ac:dyDescent="0.15">
      <c r="A108" s="39">
        <v>39369</v>
      </c>
      <c r="B108" s="40">
        <f t="shared" si="1"/>
        <v>96</v>
      </c>
      <c r="C108" s="40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48"/>
      <c r="U108" s="36"/>
    </row>
    <row r="109" spans="1:33" ht="27" x14ac:dyDescent="0.15">
      <c r="A109" s="39">
        <v>39370</v>
      </c>
      <c r="B109" s="40">
        <f t="shared" si="1"/>
        <v>97</v>
      </c>
      <c r="C109" s="40" t="s">
        <v>12</v>
      </c>
      <c r="D109" s="12">
        <v>26</v>
      </c>
      <c r="E109" s="12">
        <v>27.4</v>
      </c>
      <c r="F109" s="12">
        <v>55</v>
      </c>
      <c r="G109" s="12">
        <v>48.6</v>
      </c>
      <c r="H109" s="12">
        <v>35</v>
      </c>
      <c r="I109" s="12">
        <v>140</v>
      </c>
      <c r="J109" s="12">
        <v>130</v>
      </c>
      <c r="K109" s="12">
        <v>70</v>
      </c>
      <c r="L109" s="12">
        <v>65</v>
      </c>
      <c r="M109" s="12">
        <v>60</v>
      </c>
      <c r="N109" s="12">
        <v>45</v>
      </c>
      <c r="O109" s="12">
        <v>30</v>
      </c>
      <c r="P109" s="12">
        <v>62</v>
      </c>
      <c r="Q109" s="12">
        <v>-60</v>
      </c>
      <c r="R109" s="12">
        <v>-32</v>
      </c>
      <c r="S109" s="48" t="s">
        <v>118</v>
      </c>
      <c r="U109" s="36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</row>
    <row r="110" spans="1:33" ht="27" x14ac:dyDescent="0.15">
      <c r="A110" s="39">
        <v>39371</v>
      </c>
      <c r="B110" s="40">
        <f t="shared" si="1"/>
        <v>98</v>
      </c>
      <c r="C110" s="40" t="s">
        <v>14</v>
      </c>
      <c r="D110" s="12">
        <v>24.5</v>
      </c>
      <c r="E110" s="12">
        <v>26</v>
      </c>
      <c r="F110" s="12">
        <v>52</v>
      </c>
      <c r="G110" s="12">
        <v>48</v>
      </c>
      <c r="H110" s="12">
        <v>35</v>
      </c>
      <c r="I110" s="12">
        <v>135</v>
      </c>
      <c r="J110" s="12">
        <v>125</v>
      </c>
      <c r="K110" s="12">
        <v>70</v>
      </c>
      <c r="L110" s="12">
        <v>65</v>
      </c>
      <c r="M110" s="12">
        <v>60</v>
      </c>
      <c r="N110" s="12">
        <v>50</v>
      </c>
      <c r="O110" s="12">
        <v>44</v>
      </c>
      <c r="P110" s="12">
        <v>77</v>
      </c>
      <c r="Q110" s="12">
        <v>-62</v>
      </c>
      <c r="R110" s="12">
        <v>-24</v>
      </c>
      <c r="S110" s="48" t="s">
        <v>118</v>
      </c>
      <c r="U110" s="36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</row>
    <row r="111" spans="1:33" ht="27" x14ac:dyDescent="0.15">
      <c r="A111" s="39">
        <v>39372</v>
      </c>
      <c r="B111" s="40">
        <f t="shared" si="1"/>
        <v>99</v>
      </c>
      <c r="C111" s="40" t="s">
        <v>54</v>
      </c>
      <c r="D111" s="12">
        <v>26.1</v>
      </c>
      <c r="E111" s="12">
        <v>27.7</v>
      </c>
      <c r="F111" s="12">
        <v>45</v>
      </c>
      <c r="G111" s="12">
        <v>43.7</v>
      </c>
      <c r="H111" s="12">
        <v>35</v>
      </c>
      <c r="I111" s="12">
        <v>135</v>
      </c>
      <c r="J111" s="12">
        <v>125</v>
      </c>
      <c r="K111" s="12">
        <v>70</v>
      </c>
      <c r="L111" s="12">
        <v>65</v>
      </c>
      <c r="M111" s="12">
        <v>60</v>
      </c>
      <c r="N111" s="12">
        <v>50</v>
      </c>
      <c r="O111" s="12">
        <v>25</v>
      </c>
      <c r="P111" s="12">
        <v>69</v>
      </c>
      <c r="Q111" s="12">
        <v>-58</v>
      </c>
      <c r="R111" s="12">
        <v>-30</v>
      </c>
      <c r="S111" s="48" t="s">
        <v>118</v>
      </c>
      <c r="U111" s="36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</row>
    <row r="112" spans="1:33" x14ac:dyDescent="0.15">
      <c r="A112" s="39">
        <v>39373</v>
      </c>
      <c r="B112" s="40">
        <f t="shared" si="1"/>
        <v>100</v>
      </c>
      <c r="C112" s="40" t="s">
        <v>54</v>
      </c>
      <c r="D112" s="12">
        <v>25.9</v>
      </c>
      <c r="E112" s="12">
        <v>29.2</v>
      </c>
      <c r="F112" s="12">
        <v>50</v>
      </c>
      <c r="G112" s="12">
        <v>43.8</v>
      </c>
      <c r="H112" s="12">
        <v>35</v>
      </c>
      <c r="I112" s="12">
        <v>135</v>
      </c>
      <c r="J112" s="12">
        <v>125</v>
      </c>
      <c r="K112" s="12">
        <v>70</v>
      </c>
      <c r="L112" s="12">
        <v>65</v>
      </c>
      <c r="M112" s="12">
        <v>60</v>
      </c>
      <c r="N112" s="12">
        <v>45</v>
      </c>
      <c r="O112" s="12">
        <v>35</v>
      </c>
      <c r="P112" s="12">
        <v>70</v>
      </c>
      <c r="Q112" s="12">
        <v>-60</v>
      </c>
      <c r="R112" s="12">
        <v>-27</v>
      </c>
      <c r="S112" s="48" t="s">
        <v>119</v>
      </c>
      <c r="U112" s="36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</row>
    <row r="113" spans="1:33" x14ac:dyDescent="0.15">
      <c r="A113" s="39">
        <v>39374</v>
      </c>
      <c r="B113" s="40">
        <f t="shared" si="1"/>
        <v>101</v>
      </c>
      <c r="C113" s="40" t="s">
        <v>54</v>
      </c>
      <c r="D113" s="12">
        <v>27.7</v>
      </c>
      <c r="E113" s="12">
        <v>28.1</v>
      </c>
      <c r="F113" s="12">
        <v>42</v>
      </c>
      <c r="G113" s="12">
        <v>44.8</v>
      </c>
      <c r="H113" s="12">
        <v>40</v>
      </c>
      <c r="I113" s="12">
        <v>135</v>
      </c>
      <c r="J113" s="12">
        <v>125</v>
      </c>
      <c r="K113" s="12">
        <v>65</v>
      </c>
      <c r="L113" s="12">
        <v>65</v>
      </c>
      <c r="M113" s="12">
        <v>60</v>
      </c>
      <c r="N113" s="12">
        <v>55</v>
      </c>
      <c r="O113" s="12">
        <v>45</v>
      </c>
      <c r="P113" s="12">
        <v>64</v>
      </c>
      <c r="Q113" s="12">
        <v>-58</v>
      </c>
      <c r="R113" s="12">
        <v>-33</v>
      </c>
      <c r="S113" s="48" t="s">
        <v>119</v>
      </c>
      <c r="U113" s="36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</row>
    <row r="114" spans="1:33" x14ac:dyDescent="0.15">
      <c r="A114" s="39">
        <v>39375</v>
      </c>
      <c r="B114" s="40">
        <f t="shared" si="1"/>
        <v>102</v>
      </c>
      <c r="C114" s="40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48"/>
    </row>
    <row r="115" spans="1:33" x14ac:dyDescent="0.15">
      <c r="A115" s="39">
        <v>39376</v>
      </c>
      <c r="B115" s="40">
        <f t="shared" si="1"/>
        <v>103</v>
      </c>
      <c r="C115" s="40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48"/>
    </row>
    <row r="116" spans="1:33" ht="27" x14ac:dyDescent="0.15">
      <c r="A116" s="39">
        <v>39377</v>
      </c>
      <c r="B116" s="40">
        <f t="shared" si="1"/>
        <v>104</v>
      </c>
      <c r="C116" s="40" t="s">
        <v>54</v>
      </c>
      <c r="D116" s="12">
        <v>25.2</v>
      </c>
      <c r="E116" s="12">
        <v>27.7</v>
      </c>
      <c r="F116" s="12">
        <v>60</v>
      </c>
      <c r="G116" s="12">
        <v>47.1</v>
      </c>
      <c r="H116" s="12">
        <v>40</v>
      </c>
      <c r="I116" s="12">
        <v>140</v>
      </c>
      <c r="J116" s="12">
        <v>135</v>
      </c>
      <c r="K116" s="12">
        <v>70</v>
      </c>
      <c r="L116" s="12">
        <v>65</v>
      </c>
      <c r="M116" s="12">
        <v>60</v>
      </c>
      <c r="N116" s="12">
        <v>45</v>
      </c>
      <c r="O116" s="12">
        <v>25</v>
      </c>
      <c r="P116" s="12">
        <v>79</v>
      </c>
      <c r="Q116" s="12">
        <v>-59</v>
      </c>
      <c r="R116" s="12">
        <v>-31</v>
      </c>
      <c r="S116" s="48" t="s">
        <v>120</v>
      </c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</row>
    <row r="117" spans="1:33" ht="27" x14ac:dyDescent="0.15">
      <c r="A117" s="39">
        <v>39378</v>
      </c>
      <c r="B117" s="40">
        <f t="shared" si="1"/>
        <v>105</v>
      </c>
      <c r="C117" s="40" t="s">
        <v>54</v>
      </c>
      <c r="D117" s="12">
        <v>26.1</v>
      </c>
      <c r="E117" s="12">
        <v>28.8</v>
      </c>
      <c r="F117" s="12">
        <v>60</v>
      </c>
      <c r="G117" s="12">
        <v>49</v>
      </c>
      <c r="H117" s="12">
        <v>40</v>
      </c>
      <c r="I117" s="12">
        <v>140</v>
      </c>
      <c r="J117" s="12">
        <v>135</v>
      </c>
      <c r="K117" s="12">
        <v>70</v>
      </c>
      <c r="L117" s="12">
        <v>65</v>
      </c>
      <c r="M117" s="12">
        <v>60</v>
      </c>
      <c r="N117" s="12">
        <v>40</v>
      </c>
      <c r="O117" s="12">
        <v>9</v>
      </c>
      <c r="P117" s="12">
        <v>70</v>
      </c>
      <c r="Q117" s="12">
        <v>-60</v>
      </c>
      <c r="R117" s="12">
        <v>-32</v>
      </c>
      <c r="S117" s="48" t="s">
        <v>121</v>
      </c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</row>
    <row r="118" spans="1:33" ht="27" x14ac:dyDescent="0.15">
      <c r="A118" s="39">
        <v>39379</v>
      </c>
      <c r="B118" s="40">
        <f t="shared" si="1"/>
        <v>106</v>
      </c>
      <c r="C118" s="40" t="s">
        <v>54</v>
      </c>
      <c r="D118" s="12">
        <v>27.4</v>
      </c>
      <c r="E118" s="12">
        <v>29.4</v>
      </c>
      <c r="F118" s="12">
        <v>55</v>
      </c>
      <c r="G118" s="12">
        <v>41.4</v>
      </c>
      <c r="H118" s="12">
        <v>40</v>
      </c>
      <c r="I118" s="12">
        <v>140</v>
      </c>
      <c r="J118" s="12">
        <v>135</v>
      </c>
      <c r="K118" s="12">
        <v>70</v>
      </c>
      <c r="L118" s="12">
        <v>65</v>
      </c>
      <c r="M118" s="12">
        <v>60</v>
      </c>
      <c r="N118" s="12">
        <v>38</v>
      </c>
      <c r="O118" s="12">
        <v>12</v>
      </c>
      <c r="P118" s="12">
        <v>60</v>
      </c>
      <c r="Q118" s="12">
        <v>-60</v>
      </c>
      <c r="R118" s="12">
        <v>-27</v>
      </c>
      <c r="S118" s="48" t="s">
        <v>122</v>
      </c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</row>
    <row r="119" spans="1:33" ht="27" x14ac:dyDescent="0.15">
      <c r="A119" s="39">
        <v>39380</v>
      </c>
      <c r="B119" s="40">
        <f t="shared" si="1"/>
        <v>107</v>
      </c>
      <c r="C119" s="40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48" t="s">
        <v>123</v>
      </c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</row>
    <row r="120" spans="1:33" x14ac:dyDescent="0.15">
      <c r="A120" s="39">
        <v>39381</v>
      </c>
      <c r="B120" s="40">
        <f t="shared" si="1"/>
        <v>108</v>
      </c>
      <c r="C120" s="40" t="s">
        <v>54</v>
      </c>
      <c r="D120" s="12">
        <v>25.9</v>
      </c>
      <c r="E120" s="12">
        <v>28.9</v>
      </c>
      <c r="F120" s="12">
        <v>60</v>
      </c>
      <c r="G120" s="12">
        <v>45.9</v>
      </c>
      <c r="H120" s="12">
        <v>40</v>
      </c>
      <c r="I120" s="12">
        <v>145</v>
      </c>
      <c r="J120" s="12">
        <v>140</v>
      </c>
      <c r="K120" s="12">
        <v>70</v>
      </c>
      <c r="L120" s="12">
        <v>65</v>
      </c>
      <c r="M120" s="12">
        <v>60</v>
      </c>
      <c r="N120" s="12">
        <v>38</v>
      </c>
      <c r="O120" s="12">
        <v>7</v>
      </c>
      <c r="P120" s="12">
        <v>71</v>
      </c>
      <c r="Q120" s="12">
        <v>-60</v>
      </c>
      <c r="R120" s="12">
        <v>-30</v>
      </c>
      <c r="S120" s="48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</row>
    <row r="121" spans="1:33" x14ac:dyDescent="0.15">
      <c r="A121" s="39">
        <v>39382</v>
      </c>
      <c r="B121" s="40">
        <f t="shared" si="1"/>
        <v>109</v>
      </c>
      <c r="C121" s="40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48"/>
    </row>
    <row r="122" spans="1:33" x14ac:dyDescent="0.15">
      <c r="A122" s="39">
        <v>39383</v>
      </c>
      <c r="B122" s="40">
        <f t="shared" si="1"/>
        <v>110</v>
      </c>
      <c r="C122" s="40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48"/>
    </row>
    <row r="123" spans="1:33" ht="54" x14ac:dyDescent="0.15">
      <c r="A123" s="39">
        <v>39384</v>
      </c>
      <c r="B123" s="40">
        <f t="shared" si="1"/>
        <v>111</v>
      </c>
      <c r="C123" s="40" t="s">
        <v>54</v>
      </c>
      <c r="D123" s="12">
        <v>27.4</v>
      </c>
      <c r="E123" s="12">
        <v>30.3</v>
      </c>
      <c r="F123" s="12">
        <v>52</v>
      </c>
      <c r="G123" s="12">
        <v>39.299999999999997</v>
      </c>
      <c r="H123" s="12">
        <v>45</v>
      </c>
      <c r="I123" s="12">
        <v>140</v>
      </c>
      <c r="J123" s="12">
        <v>135</v>
      </c>
      <c r="K123" s="12">
        <v>70</v>
      </c>
      <c r="L123" s="12">
        <v>65</v>
      </c>
      <c r="M123" s="12">
        <v>60</v>
      </c>
      <c r="N123" s="12">
        <v>35</v>
      </c>
      <c r="O123" s="12">
        <v>20</v>
      </c>
      <c r="P123" s="12">
        <v>63</v>
      </c>
      <c r="Q123" s="12">
        <v>-65</v>
      </c>
      <c r="R123" s="12">
        <v>-29</v>
      </c>
      <c r="S123" s="48" t="s">
        <v>124</v>
      </c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</row>
    <row r="124" spans="1:33" ht="27" x14ac:dyDescent="0.15">
      <c r="A124" s="39">
        <v>39385</v>
      </c>
      <c r="B124" s="40">
        <f t="shared" si="1"/>
        <v>112</v>
      </c>
      <c r="C124" s="40" t="s">
        <v>54</v>
      </c>
      <c r="D124" s="12">
        <v>25.4</v>
      </c>
      <c r="E124" s="12">
        <v>28.5</v>
      </c>
      <c r="F124" s="12">
        <v>55</v>
      </c>
      <c r="G124" s="12">
        <v>49.8</v>
      </c>
      <c r="H124" s="12">
        <v>45</v>
      </c>
      <c r="I124" s="12">
        <v>145</v>
      </c>
      <c r="J124" s="12">
        <v>135</v>
      </c>
      <c r="K124" s="12">
        <v>70</v>
      </c>
      <c r="L124" s="12">
        <v>65</v>
      </c>
      <c r="M124" s="12">
        <v>60</v>
      </c>
      <c r="N124" s="12">
        <v>35</v>
      </c>
      <c r="O124" s="12">
        <v>8</v>
      </c>
      <c r="P124" s="12">
        <v>62</v>
      </c>
      <c r="Q124" s="12">
        <v>-59</v>
      </c>
      <c r="R124" s="12">
        <v>-25</v>
      </c>
      <c r="S124" s="48" t="s">
        <v>125</v>
      </c>
      <c r="U124" s="36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</row>
    <row r="125" spans="1:33" x14ac:dyDescent="0.15">
      <c r="A125" s="39">
        <v>39386</v>
      </c>
      <c r="B125" s="40">
        <f t="shared" si="1"/>
        <v>113</v>
      </c>
      <c r="C125" s="40" t="s">
        <v>70</v>
      </c>
      <c r="D125" s="12">
        <v>20.8</v>
      </c>
      <c r="E125" s="12">
        <v>28.3</v>
      </c>
      <c r="F125" s="12">
        <v>75</v>
      </c>
      <c r="G125" s="12">
        <v>52.4</v>
      </c>
      <c r="H125" s="12">
        <v>45</v>
      </c>
      <c r="I125" s="12">
        <v>130</v>
      </c>
      <c r="J125" s="12">
        <v>125</v>
      </c>
      <c r="K125" s="12">
        <v>70</v>
      </c>
      <c r="L125" s="12">
        <v>65</v>
      </c>
      <c r="M125" s="12">
        <v>60</v>
      </c>
      <c r="N125" s="12">
        <v>45</v>
      </c>
      <c r="O125" s="12">
        <v>22</v>
      </c>
      <c r="P125" s="12">
        <v>71</v>
      </c>
      <c r="Q125" s="12">
        <v>-62</v>
      </c>
      <c r="R125" s="12">
        <v>-34</v>
      </c>
      <c r="S125" s="48"/>
      <c r="U125" s="36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</row>
    <row r="126" spans="1:33" ht="40.5" x14ac:dyDescent="0.15">
      <c r="A126" s="39">
        <v>39387</v>
      </c>
      <c r="B126" s="40">
        <f t="shared" si="1"/>
        <v>114</v>
      </c>
      <c r="C126" s="40" t="s">
        <v>70</v>
      </c>
      <c r="D126" s="12">
        <v>21</v>
      </c>
      <c r="E126" s="12">
        <v>28.6</v>
      </c>
      <c r="F126" s="12">
        <v>77</v>
      </c>
      <c r="G126" s="12">
        <v>50</v>
      </c>
      <c r="H126" s="12">
        <v>45</v>
      </c>
      <c r="I126" s="12">
        <v>130</v>
      </c>
      <c r="J126" s="12">
        <v>125</v>
      </c>
      <c r="K126" s="12">
        <v>70</v>
      </c>
      <c r="L126" s="12">
        <v>65</v>
      </c>
      <c r="M126" s="12">
        <v>60</v>
      </c>
      <c r="N126" s="12">
        <v>45</v>
      </c>
      <c r="O126" s="12">
        <v>40</v>
      </c>
      <c r="P126" s="12">
        <v>69</v>
      </c>
      <c r="Q126" s="12">
        <v>-62</v>
      </c>
      <c r="R126" s="12">
        <v>-29</v>
      </c>
      <c r="S126" s="48" t="s">
        <v>126</v>
      </c>
      <c r="U126" s="36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</row>
    <row r="127" spans="1:33" x14ac:dyDescent="0.15">
      <c r="A127" s="39">
        <v>39388</v>
      </c>
      <c r="B127" s="40">
        <f t="shared" si="1"/>
        <v>115</v>
      </c>
      <c r="C127" s="40" t="s">
        <v>14</v>
      </c>
      <c r="D127" s="12">
        <v>20.9</v>
      </c>
      <c r="E127" s="12">
        <v>28.6</v>
      </c>
      <c r="F127" s="12">
        <v>51</v>
      </c>
      <c r="G127" s="12">
        <v>38</v>
      </c>
      <c r="H127" s="12">
        <v>45</v>
      </c>
      <c r="I127" s="12">
        <v>125</v>
      </c>
      <c r="J127" s="12">
        <v>120</v>
      </c>
      <c r="K127" s="12">
        <v>70</v>
      </c>
      <c r="L127" s="12">
        <v>65</v>
      </c>
      <c r="M127" s="12">
        <v>60</v>
      </c>
      <c r="N127" s="12">
        <v>50</v>
      </c>
      <c r="O127" s="12">
        <v>29</v>
      </c>
      <c r="P127" s="12">
        <v>79</v>
      </c>
      <c r="Q127" s="12">
        <v>-60</v>
      </c>
      <c r="R127" s="12">
        <v>-24</v>
      </c>
      <c r="S127" s="48"/>
      <c r="U127" s="36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</row>
    <row r="128" spans="1:33" x14ac:dyDescent="0.15">
      <c r="A128" s="39">
        <v>39389</v>
      </c>
      <c r="B128" s="40">
        <f t="shared" si="1"/>
        <v>116</v>
      </c>
      <c r="C128" s="56" t="s">
        <v>54</v>
      </c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48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</row>
    <row r="129" spans="1:33" x14ac:dyDescent="0.15">
      <c r="A129" s="39">
        <v>39390</v>
      </c>
      <c r="B129" s="40">
        <f t="shared" si="1"/>
        <v>117</v>
      </c>
      <c r="C129" s="56" t="s">
        <v>54</v>
      </c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48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</row>
    <row r="130" spans="1:33" ht="27" x14ac:dyDescent="0.15">
      <c r="A130" s="39">
        <v>39391</v>
      </c>
      <c r="B130" s="40">
        <f t="shared" si="1"/>
        <v>118</v>
      </c>
      <c r="C130" s="56" t="s">
        <v>54</v>
      </c>
      <c r="D130" s="12">
        <v>21.5</v>
      </c>
      <c r="E130" s="12">
        <v>29.4</v>
      </c>
      <c r="F130" s="12">
        <v>40</v>
      </c>
      <c r="G130" s="12">
        <v>34.200000000000003</v>
      </c>
      <c r="H130" s="12">
        <v>50</v>
      </c>
      <c r="I130" s="12">
        <v>125</v>
      </c>
      <c r="J130" s="12">
        <v>115</v>
      </c>
      <c r="K130" s="12">
        <v>75</v>
      </c>
      <c r="L130" s="12">
        <v>65</v>
      </c>
      <c r="M130" s="12">
        <v>60</v>
      </c>
      <c r="N130" s="12">
        <v>50</v>
      </c>
      <c r="O130" s="12">
        <v>23</v>
      </c>
      <c r="P130" s="12">
        <v>72</v>
      </c>
      <c r="Q130" s="12">
        <v>-62</v>
      </c>
      <c r="R130" s="12">
        <v>-28</v>
      </c>
      <c r="S130" s="48" t="s">
        <v>146</v>
      </c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</row>
    <row r="131" spans="1:33" x14ac:dyDescent="0.15">
      <c r="A131" s="39">
        <v>39392</v>
      </c>
      <c r="B131" s="40">
        <f t="shared" si="1"/>
        <v>119</v>
      </c>
      <c r="C131" s="56" t="s">
        <v>54</v>
      </c>
      <c r="D131" s="12">
        <v>21.8</v>
      </c>
      <c r="E131" s="12">
        <v>29.1</v>
      </c>
      <c r="F131" s="12">
        <v>58</v>
      </c>
      <c r="G131" s="12">
        <v>40.9</v>
      </c>
      <c r="H131" s="12">
        <v>50</v>
      </c>
      <c r="I131" s="12">
        <v>125</v>
      </c>
      <c r="J131" s="12">
        <v>120</v>
      </c>
      <c r="K131" s="12">
        <v>70</v>
      </c>
      <c r="L131" s="12">
        <v>60</v>
      </c>
      <c r="M131" s="12">
        <v>60</v>
      </c>
      <c r="N131" s="12">
        <v>45</v>
      </c>
      <c r="O131" s="12">
        <v>36</v>
      </c>
      <c r="P131" s="12">
        <v>66</v>
      </c>
      <c r="Q131" s="12">
        <v>-62</v>
      </c>
      <c r="R131" s="12">
        <v>-24</v>
      </c>
      <c r="S131" s="48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</row>
    <row r="132" spans="1:33" x14ac:dyDescent="0.15">
      <c r="A132" s="39">
        <v>39393</v>
      </c>
      <c r="B132" s="40">
        <f t="shared" si="1"/>
        <v>120</v>
      </c>
      <c r="C132" s="56" t="s">
        <v>54</v>
      </c>
      <c r="D132" s="12">
        <v>23</v>
      </c>
      <c r="E132" s="12">
        <v>31.6</v>
      </c>
      <c r="F132" s="12">
        <v>50</v>
      </c>
      <c r="G132" s="12">
        <v>37.799999999999997</v>
      </c>
      <c r="H132" s="12">
        <v>50</v>
      </c>
      <c r="I132" s="12">
        <v>125</v>
      </c>
      <c r="J132" s="12">
        <v>120</v>
      </c>
      <c r="K132" s="12">
        <v>75</v>
      </c>
      <c r="L132" s="12">
        <v>65</v>
      </c>
      <c r="M132" s="12">
        <v>60</v>
      </c>
      <c r="N132" s="12">
        <v>40</v>
      </c>
      <c r="O132" s="12">
        <v>21</v>
      </c>
      <c r="P132" s="12">
        <v>78</v>
      </c>
      <c r="Q132" s="12">
        <v>-60</v>
      </c>
      <c r="R132" s="12">
        <v>-33</v>
      </c>
      <c r="S132" s="48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</row>
    <row r="133" spans="1:33" ht="81" x14ac:dyDescent="0.15">
      <c r="A133" s="39">
        <v>39394</v>
      </c>
      <c r="B133" s="40">
        <f t="shared" si="1"/>
        <v>121</v>
      </c>
      <c r="C133" s="56" t="s">
        <v>54</v>
      </c>
      <c r="D133" s="12">
        <v>24.7</v>
      </c>
      <c r="E133" s="12">
        <v>32.9</v>
      </c>
      <c r="F133" s="12">
        <v>40</v>
      </c>
      <c r="G133" s="12">
        <v>30.9</v>
      </c>
      <c r="H133" s="12">
        <v>50</v>
      </c>
      <c r="I133" s="12">
        <v>125</v>
      </c>
      <c r="J133" s="12">
        <v>120</v>
      </c>
      <c r="K133" s="12">
        <v>75</v>
      </c>
      <c r="L133" s="12">
        <v>65</v>
      </c>
      <c r="M133" s="12">
        <v>60</v>
      </c>
      <c r="N133" s="12">
        <v>45</v>
      </c>
      <c r="O133" s="12">
        <v>22</v>
      </c>
      <c r="P133" s="12">
        <v>89</v>
      </c>
      <c r="Q133" s="12">
        <v>-62</v>
      </c>
      <c r="R133" s="12">
        <v>-33</v>
      </c>
      <c r="S133" s="48" t="s">
        <v>147</v>
      </c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</row>
    <row r="134" spans="1:33" ht="27" x14ac:dyDescent="0.15">
      <c r="A134" s="39">
        <v>39395</v>
      </c>
      <c r="B134" s="40">
        <f t="shared" si="1"/>
        <v>122</v>
      </c>
      <c r="C134" s="56" t="s">
        <v>54</v>
      </c>
      <c r="D134" s="12">
        <v>23.2</v>
      </c>
      <c r="E134" s="12">
        <v>28.7</v>
      </c>
      <c r="F134" s="12">
        <v>55</v>
      </c>
      <c r="G134" s="12">
        <v>42.7</v>
      </c>
      <c r="H134" s="12">
        <v>55</v>
      </c>
      <c r="I134" s="12">
        <v>130</v>
      </c>
      <c r="J134" s="12">
        <v>120</v>
      </c>
      <c r="K134" s="12">
        <v>75</v>
      </c>
      <c r="L134" s="12">
        <v>60</v>
      </c>
      <c r="M134" s="12">
        <v>60</v>
      </c>
      <c r="N134" s="12">
        <v>45</v>
      </c>
      <c r="O134" s="12">
        <v>26</v>
      </c>
      <c r="P134" s="12">
        <v>81</v>
      </c>
      <c r="Q134" s="12">
        <v>-56</v>
      </c>
      <c r="R134" s="12">
        <v>-29</v>
      </c>
      <c r="S134" s="48" t="s">
        <v>148</v>
      </c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</row>
    <row r="135" spans="1:33" x14ac:dyDescent="0.15">
      <c r="A135" s="39">
        <v>39396</v>
      </c>
      <c r="B135" s="40">
        <f t="shared" si="1"/>
        <v>123</v>
      </c>
      <c r="C135" s="40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48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</row>
    <row r="136" spans="1:33" x14ac:dyDescent="0.15">
      <c r="A136" s="39">
        <v>39397</v>
      </c>
      <c r="B136" s="40">
        <f t="shared" si="1"/>
        <v>124</v>
      </c>
      <c r="C136" s="40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48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</row>
    <row r="137" spans="1:33" x14ac:dyDescent="0.15">
      <c r="A137" s="39">
        <v>39398</v>
      </c>
      <c r="B137" s="40">
        <f t="shared" si="1"/>
        <v>125</v>
      </c>
      <c r="C137" s="56" t="s">
        <v>54</v>
      </c>
      <c r="D137" s="12">
        <v>29.2</v>
      </c>
      <c r="E137" s="12">
        <v>26.3</v>
      </c>
      <c r="F137" s="12"/>
      <c r="G137" s="12"/>
      <c r="H137" s="12">
        <v>60</v>
      </c>
      <c r="I137" s="12">
        <v>145</v>
      </c>
      <c r="J137" s="12">
        <v>135</v>
      </c>
      <c r="K137" s="12">
        <v>80</v>
      </c>
      <c r="L137" s="12">
        <v>68</v>
      </c>
      <c r="M137" s="12">
        <v>60</v>
      </c>
      <c r="N137" s="12">
        <v>30</v>
      </c>
      <c r="O137" s="12">
        <v>14</v>
      </c>
      <c r="P137" s="12">
        <v>70</v>
      </c>
      <c r="Q137" s="12">
        <v>-58</v>
      </c>
      <c r="R137" s="12">
        <v>-28</v>
      </c>
      <c r="S137" s="48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</row>
    <row r="138" spans="1:33" x14ac:dyDescent="0.15">
      <c r="A138" s="39">
        <v>39399</v>
      </c>
      <c r="B138" s="40">
        <f t="shared" si="1"/>
        <v>126</v>
      </c>
      <c r="C138" s="56" t="s">
        <v>54</v>
      </c>
      <c r="D138" s="12">
        <v>28.8</v>
      </c>
      <c r="E138" s="12">
        <v>25.6</v>
      </c>
      <c r="F138" s="12"/>
      <c r="G138" s="12"/>
      <c r="H138" s="12">
        <v>60</v>
      </c>
      <c r="I138" s="12">
        <v>148</v>
      </c>
      <c r="J138" s="12">
        <v>140</v>
      </c>
      <c r="K138" s="12">
        <v>80</v>
      </c>
      <c r="L138" s="12">
        <v>70</v>
      </c>
      <c r="M138" s="12">
        <v>60</v>
      </c>
      <c r="N138" s="12">
        <v>30</v>
      </c>
      <c r="O138" s="12">
        <v>4</v>
      </c>
      <c r="P138" s="12">
        <v>63</v>
      </c>
      <c r="Q138" s="12">
        <v>-63</v>
      </c>
      <c r="R138" s="12">
        <v>-28</v>
      </c>
      <c r="S138" s="48"/>
    </row>
    <row r="139" spans="1:33" ht="27" x14ac:dyDescent="0.15">
      <c r="A139" s="39">
        <v>39400</v>
      </c>
      <c r="B139" s="40">
        <f t="shared" si="1"/>
        <v>127</v>
      </c>
      <c r="C139" s="56" t="s">
        <v>54</v>
      </c>
      <c r="D139" s="12">
        <v>25.4</v>
      </c>
      <c r="E139" s="12">
        <v>29.1</v>
      </c>
      <c r="F139" s="12">
        <v>55</v>
      </c>
      <c r="G139" s="12">
        <v>41.6</v>
      </c>
      <c r="H139" s="12">
        <v>65</v>
      </c>
      <c r="I139" s="12">
        <v>145</v>
      </c>
      <c r="J139" s="12">
        <v>135</v>
      </c>
      <c r="K139" s="12">
        <v>75</v>
      </c>
      <c r="L139" s="12">
        <v>65</v>
      </c>
      <c r="M139" s="12">
        <v>60</v>
      </c>
      <c r="N139" s="12">
        <v>30</v>
      </c>
      <c r="O139" s="12">
        <v>4</v>
      </c>
      <c r="P139" s="12">
        <v>66</v>
      </c>
      <c r="Q139" s="12">
        <v>-63</v>
      </c>
      <c r="R139" s="12">
        <v>-31</v>
      </c>
      <c r="S139" s="48" t="s">
        <v>149</v>
      </c>
    </row>
    <row r="140" spans="1:33" ht="27" x14ac:dyDescent="0.15">
      <c r="A140" s="39">
        <v>39401</v>
      </c>
      <c r="B140" s="40">
        <f t="shared" si="1"/>
        <v>128</v>
      </c>
      <c r="C140" s="56" t="s">
        <v>54</v>
      </c>
      <c r="D140" s="12">
        <v>26.4</v>
      </c>
      <c r="E140" s="12">
        <v>26.8</v>
      </c>
      <c r="F140" s="12">
        <v>45</v>
      </c>
      <c r="G140" s="12">
        <v>37.5</v>
      </c>
      <c r="H140" s="12">
        <v>75</v>
      </c>
      <c r="I140" s="12">
        <v>165</v>
      </c>
      <c r="J140" s="12">
        <v>155</v>
      </c>
      <c r="K140" s="12">
        <v>75</v>
      </c>
      <c r="L140" s="12">
        <v>65</v>
      </c>
      <c r="M140" s="12">
        <v>60</v>
      </c>
      <c r="N140" s="12">
        <v>55</v>
      </c>
      <c r="O140" s="12">
        <v>45</v>
      </c>
      <c r="P140" s="12">
        <v>65</v>
      </c>
      <c r="Q140" s="12">
        <v>-58</v>
      </c>
      <c r="R140" s="12">
        <v>-27</v>
      </c>
      <c r="S140" s="48" t="s">
        <v>150</v>
      </c>
    </row>
    <row r="141" spans="1:33" x14ac:dyDescent="0.15">
      <c r="A141" s="39">
        <v>39402</v>
      </c>
      <c r="B141" s="40">
        <f t="shared" si="1"/>
        <v>129</v>
      </c>
      <c r="C141" s="56" t="s">
        <v>54</v>
      </c>
      <c r="D141" s="12">
        <v>24.5</v>
      </c>
      <c r="E141" s="12">
        <v>26.1</v>
      </c>
      <c r="F141" s="12">
        <v>55</v>
      </c>
      <c r="G141" s="12">
        <v>39.799999999999997</v>
      </c>
      <c r="H141" s="12">
        <v>75</v>
      </c>
      <c r="I141" s="12">
        <v>155</v>
      </c>
      <c r="J141" s="12">
        <v>155</v>
      </c>
      <c r="K141" s="12">
        <v>75</v>
      </c>
      <c r="L141" s="12">
        <v>65</v>
      </c>
      <c r="M141" s="12">
        <v>60</v>
      </c>
      <c r="N141" s="12">
        <v>55</v>
      </c>
      <c r="O141" s="12">
        <v>28</v>
      </c>
      <c r="P141" s="12">
        <v>69</v>
      </c>
      <c r="Q141" s="12">
        <v>-62</v>
      </c>
      <c r="R141" s="12">
        <v>-31</v>
      </c>
      <c r="S141" s="48" t="s">
        <v>151</v>
      </c>
    </row>
    <row r="142" spans="1:33" x14ac:dyDescent="0.15">
      <c r="A142" s="39">
        <v>39403</v>
      </c>
      <c r="B142" s="40">
        <f t="shared" si="1"/>
        <v>130</v>
      </c>
      <c r="C142" s="40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48"/>
    </row>
    <row r="143" spans="1:33" x14ac:dyDescent="0.15">
      <c r="A143" s="39">
        <v>39404</v>
      </c>
      <c r="B143" s="40">
        <f t="shared" si="1"/>
        <v>131</v>
      </c>
      <c r="C143" s="40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48"/>
    </row>
    <row r="144" spans="1:33" x14ac:dyDescent="0.15">
      <c r="A144" s="39">
        <v>39405</v>
      </c>
      <c r="B144" s="40">
        <f t="shared" si="1"/>
        <v>132</v>
      </c>
      <c r="C144" s="56" t="s">
        <v>54</v>
      </c>
      <c r="D144" s="12">
        <v>23.3</v>
      </c>
      <c r="E144" s="12">
        <v>26.7</v>
      </c>
      <c r="F144" s="12"/>
      <c r="G144" s="12">
        <v>36.799999999999997</v>
      </c>
      <c r="H144" s="12">
        <v>22</v>
      </c>
      <c r="I144" s="12">
        <v>140</v>
      </c>
      <c r="J144" s="12">
        <v>135</v>
      </c>
      <c r="K144" s="12">
        <v>75</v>
      </c>
      <c r="L144" s="12">
        <v>70</v>
      </c>
      <c r="M144" s="12">
        <v>60</v>
      </c>
      <c r="N144" s="12">
        <v>60</v>
      </c>
      <c r="O144" s="12">
        <v>34</v>
      </c>
      <c r="P144" s="12">
        <v>61</v>
      </c>
      <c r="Q144" s="12">
        <v>-65</v>
      </c>
      <c r="R144" s="12">
        <v>-25</v>
      </c>
      <c r="S144" s="48" t="s">
        <v>152</v>
      </c>
    </row>
    <row r="145" spans="1:19" ht="27" x14ac:dyDescent="0.15">
      <c r="A145" s="39">
        <v>39406</v>
      </c>
      <c r="B145" s="40">
        <f t="shared" si="1"/>
        <v>133</v>
      </c>
      <c r="C145" s="56" t="s">
        <v>54</v>
      </c>
      <c r="D145" s="12">
        <v>24.1</v>
      </c>
      <c r="E145" s="12">
        <v>28.2</v>
      </c>
      <c r="F145" s="12"/>
      <c r="G145" s="12">
        <v>39.4</v>
      </c>
      <c r="H145" s="12">
        <v>22</v>
      </c>
      <c r="I145" s="12">
        <v>140</v>
      </c>
      <c r="J145" s="12">
        <v>135</v>
      </c>
      <c r="K145" s="12">
        <v>75</v>
      </c>
      <c r="L145" s="12">
        <v>65</v>
      </c>
      <c r="M145" s="12">
        <v>60</v>
      </c>
      <c r="N145" s="12">
        <v>55</v>
      </c>
      <c r="O145" s="12">
        <v>44</v>
      </c>
      <c r="P145" s="12">
        <v>61</v>
      </c>
      <c r="Q145" s="12">
        <v>-53</v>
      </c>
      <c r="R145" s="12">
        <v>-31</v>
      </c>
      <c r="S145" s="48" t="s">
        <v>153</v>
      </c>
    </row>
    <row r="146" spans="1:19" x14ac:dyDescent="0.15">
      <c r="A146" s="39">
        <v>39407</v>
      </c>
      <c r="B146" s="40">
        <f t="shared" si="1"/>
        <v>134</v>
      </c>
      <c r="C146" s="56" t="s">
        <v>54</v>
      </c>
      <c r="D146" s="12">
        <v>24.3</v>
      </c>
      <c r="E146" s="12">
        <v>28.9</v>
      </c>
      <c r="F146" s="12"/>
      <c r="G146" s="12">
        <v>38.700000000000003</v>
      </c>
      <c r="H146" s="12">
        <v>22</v>
      </c>
      <c r="I146" s="12">
        <v>145</v>
      </c>
      <c r="J146" s="12">
        <v>135</v>
      </c>
      <c r="K146" s="12">
        <v>75</v>
      </c>
      <c r="L146" s="12">
        <v>68</v>
      </c>
      <c r="M146" s="12">
        <v>60</v>
      </c>
      <c r="N146" s="12">
        <v>55</v>
      </c>
      <c r="O146" s="12">
        <v>48</v>
      </c>
      <c r="P146" s="12">
        <v>71</v>
      </c>
      <c r="Q146" s="12">
        <v>-57</v>
      </c>
      <c r="R146" s="12">
        <v>-25</v>
      </c>
      <c r="S146" s="48" t="s">
        <v>152</v>
      </c>
    </row>
    <row r="147" spans="1:19" x14ac:dyDescent="0.15">
      <c r="A147" s="39">
        <v>39408</v>
      </c>
      <c r="B147" s="40">
        <f t="shared" si="1"/>
        <v>135</v>
      </c>
      <c r="C147" s="56" t="s">
        <v>54</v>
      </c>
      <c r="D147" s="12">
        <v>23.2</v>
      </c>
      <c r="E147" s="12">
        <v>28.4</v>
      </c>
      <c r="F147" s="12"/>
      <c r="G147" s="12">
        <v>42.9</v>
      </c>
      <c r="H147" s="12">
        <v>25</v>
      </c>
      <c r="I147" s="12">
        <v>145</v>
      </c>
      <c r="J147" s="12">
        <v>140</v>
      </c>
      <c r="K147" s="12">
        <v>75</v>
      </c>
      <c r="L147" s="12">
        <v>70</v>
      </c>
      <c r="M147" s="12">
        <v>60</v>
      </c>
      <c r="N147" s="12">
        <v>55</v>
      </c>
      <c r="O147" s="12">
        <v>26</v>
      </c>
      <c r="P147" s="12">
        <v>75</v>
      </c>
      <c r="Q147" s="12">
        <v>-60</v>
      </c>
      <c r="R147" s="12">
        <v>-29</v>
      </c>
      <c r="S147" s="48" t="s">
        <v>152</v>
      </c>
    </row>
    <row r="148" spans="1:19" x14ac:dyDescent="0.15">
      <c r="A148" s="39">
        <v>39409</v>
      </c>
      <c r="B148" s="40">
        <f t="shared" si="1"/>
        <v>136</v>
      </c>
      <c r="C148" s="56" t="s">
        <v>54</v>
      </c>
      <c r="D148" s="12">
        <v>24.7</v>
      </c>
      <c r="E148" s="12">
        <v>28.8</v>
      </c>
      <c r="F148" s="12"/>
      <c r="G148" s="12">
        <v>42.9</v>
      </c>
      <c r="H148" s="12">
        <v>25</v>
      </c>
      <c r="I148" s="12">
        <v>150</v>
      </c>
      <c r="J148" s="12">
        <v>145</v>
      </c>
      <c r="K148" s="12">
        <v>80</v>
      </c>
      <c r="L148" s="12">
        <v>68</v>
      </c>
      <c r="M148" s="12">
        <v>60</v>
      </c>
      <c r="N148" s="12">
        <v>50</v>
      </c>
      <c r="O148" s="12">
        <v>46</v>
      </c>
      <c r="P148" s="12">
        <v>75</v>
      </c>
      <c r="Q148" s="12">
        <v>-54</v>
      </c>
      <c r="R148" s="12">
        <v>-27</v>
      </c>
      <c r="S148" s="48" t="s">
        <v>152</v>
      </c>
    </row>
    <row r="149" spans="1:19" x14ac:dyDescent="0.15">
      <c r="A149" s="39">
        <v>39410</v>
      </c>
      <c r="B149" s="40">
        <f t="shared" si="1"/>
        <v>137</v>
      </c>
      <c r="C149" s="40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48"/>
    </row>
    <row r="150" spans="1:19" x14ac:dyDescent="0.15">
      <c r="A150" s="39">
        <v>39411</v>
      </c>
      <c r="B150" s="40">
        <f t="shared" si="1"/>
        <v>138</v>
      </c>
      <c r="C150" s="40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48"/>
    </row>
    <row r="151" spans="1:19" x14ac:dyDescent="0.15">
      <c r="A151" s="39">
        <v>39412</v>
      </c>
      <c r="B151" s="40">
        <f t="shared" si="1"/>
        <v>139</v>
      </c>
      <c r="C151" s="56" t="s">
        <v>54</v>
      </c>
      <c r="D151" s="12">
        <v>26.1</v>
      </c>
      <c r="E151" s="12">
        <v>28.5</v>
      </c>
      <c r="F151" s="12"/>
      <c r="G151" s="12">
        <v>32.700000000000003</v>
      </c>
      <c r="H151" s="12">
        <v>30</v>
      </c>
      <c r="I151" s="12">
        <v>145</v>
      </c>
      <c r="J151" s="12">
        <v>140</v>
      </c>
      <c r="K151" s="12">
        <v>78</v>
      </c>
      <c r="L151" s="12">
        <v>70</v>
      </c>
      <c r="M151" s="12">
        <v>60</v>
      </c>
      <c r="N151" s="12">
        <v>50</v>
      </c>
      <c r="O151" s="12">
        <v>31</v>
      </c>
      <c r="P151" s="12">
        <v>71</v>
      </c>
      <c r="Q151" s="12">
        <v>-57</v>
      </c>
      <c r="R151" s="12">
        <v>-32</v>
      </c>
      <c r="S151" s="48" t="s">
        <v>152</v>
      </c>
    </row>
    <row r="152" spans="1:19" x14ac:dyDescent="0.15">
      <c r="A152" s="39">
        <v>39413</v>
      </c>
      <c r="B152" s="40">
        <f t="shared" si="1"/>
        <v>140</v>
      </c>
      <c r="C152" s="56" t="s">
        <v>54</v>
      </c>
      <c r="D152" s="12">
        <v>23.4</v>
      </c>
      <c r="E152" s="12">
        <v>28.3</v>
      </c>
      <c r="F152" s="12"/>
      <c r="G152" s="12">
        <v>26.3</v>
      </c>
      <c r="H152" s="12">
        <v>30</v>
      </c>
      <c r="I152" s="12">
        <v>140</v>
      </c>
      <c r="J152" s="12">
        <v>134</v>
      </c>
      <c r="K152" s="12">
        <v>80</v>
      </c>
      <c r="L152" s="12">
        <v>70</v>
      </c>
      <c r="M152" s="12">
        <v>60</v>
      </c>
      <c r="N152" s="12">
        <v>50</v>
      </c>
      <c r="O152" s="12">
        <v>34</v>
      </c>
      <c r="P152" s="12">
        <v>79</v>
      </c>
      <c r="Q152" s="12">
        <v>-62</v>
      </c>
      <c r="R152" s="12">
        <v>-29</v>
      </c>
      <c r="S152" s="48" t="s">
        <v>152</v>
      </c>
    </row>
    <row r="153" spans="1:19" x14ac:dyDescent="0.15">
      <c r="A153" s="39">
        <v>39414</v>
      </c>
      <c r="B153" s="40">
        <f t="shared" si="1"/>
        <v>141</v>
      </c>
      <c r="C153" s="56" t="s">
        <v>54</v>
      </c>
      <c r="D153" s="12">
        <v>20.5</v>
      </c>
      <c r="E153" s="12">
        <v>28.8</v>
      </c>
      <c r="F153" s="12">
        <v>47</v>
      </c>
      <c r="G153" s="12">
        <v>30.3</v>
      </c>
      <c r="H153" s="12">
        <v>30</v>
      </c>
      <c r="I153" s="12">
        <v>145</v>
      </c>
      <c r="J153" s="12">
        <v>135</v>
      </c>
      <c r="K153" s="12">
        <v>80</v>
      </c>
      <c r="L153" s="12">
        <v>70</v>
      </c>
      <c r="M153" s="12">
        <v>60</v>
      </c>
      <c r="N153" s="12">
        <v>45</v>
      </c>
      <c r="O153" s="12">
        <v>21</v>
      </c>
      <c r="P153" s="12">
        <v>74</v>
      </c>
      <c r="Q153" s="12">
        <v>-60</v>
      </c>
      <c r="R153" s="12">
        <v>-29</v>
      </c>
      <c r="S153" s="48" t="s">
        <v>152</v>
      </c>
    </row>
    <row r="154" spans="1:19" x14ac:dyDescent="0.15">
      <c r="A154" s="39">
        <v>39415</v>
      </c>
      <c r="B154" s="40">
        <f t="shared" si="1"/>
        <v>142</v>
      </c>
      <c r="C154" s="56" t="s">
        <v>54</v>
      </c>
      <c r="D154" s="12">
        <v>18.399999999999999</v>
      </c>
      <c r="E154" s="12">
        <v>27</v>
      </c>
      <c r="F154" s="12">
        <v>50</v>
      </c>
      <c r="G154" s="12">
        <v>33.5</v>
      </c>
      <c r="H154" s="12">
        <v>30</v>
      </c>
      <c r="I154" s="12">
        <v>150</v>
      </c>
      <c r="J154" s="12">
        <v>140</v>
      </c>
      <c r="K154" s="12">
        <v>80</v>
      </c>
      <c r="L154" s="12">
        <v>65</v>
      </c>
      <c r="M154" s="12">
        <v>60</v>
      </c>
      <c r="N154" s="12">
        <v>40</v>
      </c>
      <c r="O154" s="12">
        <v>21</v>
      </c>
      <c r="P154" s="12">
        <v>68</v>
      </c>
      <c r="Q154" s="12">
        <v>-60</v>
      </c>
      <c r="R154" s="12">
        <v>-30</v>
      </c>
      <c r="S154" s="48" t="s">
        <v>152</v>
      </c>
    </row>
    <row r="155" spans="1:19" x14ac:dyDescent="0.15">
      <c r="A155" s="39">
        <v>39416</v>
      </c>
      <c r="B155" s="40">
        <f t="shared" si="1"/>
        <v>143</v>
      </c>
      <c r="C155" s="56" t="s">
        <v>54</v>
      </c>
      <c r="D155" s="12">
        <v>18.399999999999999</v>
      </c>
      <c r="E155" s="12">
        <v>26.2</v>
      </c>
      <c r="F155" s="12">
        <v>50</v>
      </c>
      <c r="G155" s="12">
        <v>31.6</v>
      </c>
      <c r="H155" s="12">
        <v>30</v>
      </c>
      <c r="I155" s="12">
        <v>150</v>
      </c>
      <c r="J155" s="12">
        <v>140</v>
      </c>
      <c r="K155" s="12">
        <v>80</v>
      </c>
      <c r="L155" s="12">
        <v>65</v>
      </c>
      <c r="M155" s="12">
        <v>60</v>
      </c>
      <c r="N155" s="12">
        <v>40</v>
      </c>
      <c r="O155" s="12">
        <v>23</v>
      </c>
      <c r="P155" s="12">
        <v>69</v>
      </c>
      <c r="Q155" s="12">
        <v>-59</v>
      </c>
      <c r="R155" s="12">
        <v>-30</v>
      </c>
      <c r="S155" s="48" t="s">
        <v>154</v>
      </c>
    </row>
    <row r="156" spans="1:19" x14ac:dyDescent="0.15">
      <c r="A156" s="39">
        <v>39417</v>
      </c>
      <c r="B156" s="40">
        <f t="shared" si="1"/>
        <v>144</v>
      </c>
      <c r="C156" s="56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48"/>
    </row>
    <row r="157" spans="1:19" x14ac:dyDescent="0.15">
      <c r="A157" s="39">
        <v>39418</v>
      </c>
      <c r="B157" s="40">
        <f t="shared" si="1"/>
        <v>145</v>
      </c>
      <c r="C157" s="40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48"/>
    </row>
    <row r="158" spans="1:19" ht="27" x14ac:dyDescent="0.15">
      <c r="A158" s="39">
        <v>39419</v>
      </c>
      <c r="B158" s="40">
        <f t="shared" si="1"/>
        <v>146</v>
      </c>
      <c r="C158" s="56" t="s">
        <v>14</v>
      </c>
      <c r="D158" s="12">
        <v>25.2</v>
      </c>
      <c r="E158" s="12">
        <v>26.5</v>
      </c>
      <c r="F158" s="12">
        <v>55</v>
      </c>
      <c r="G158" s="12">
        <v>40.5</v>
      </c>
      <c r="H158" s="12">
        <v>30</v>
      </c>
      <c r="I158" s="12">
        <v>150</v>
      </c>
      <c r="J158" s="12">
        <v>140</v>
      </c>
      <c r="K158" s="12">
        <v>80</v>
      </c>
      <c r="L158" s="12">
        <v>70</v>
      </c>
      <c r="M158" s="12">
        <v>60</v>
      </c>
      <c r="N158" s="12">
        <v>40</v>
      </c>
      <c r="O158" s="12">
        <v>15</v>
      </c>
      <c r="P158" s="12">
        <v>70</v>
      </c>
      <c r="Q158" s="12">
        <v>-60</v>
      </c>
      <c r="R158" s="12">
        <v>-32</v>
      </c>
      <c r="S158" s="48" t="s">
        <v>155</v>
      </c>
    </row>
    <row r="159" spans="1:19" ht="27" x14ac:dyDescent="0.15">
      <c r="A159" s="39">
        <v>39420</v>
      </c>
      <c r="B159" s="40">
        <f t="shared" si="1"/>
        <v>147</v>
      </c>
      <c r="C159" s="56" t="s">
        <v>54</v>
      </c>
      <c r="D159" s="12">
        <v>21.3</v>
      </c>
      <c r="E159" s="12">
        <v>29.3</v>
      </c>
      <c r="F159" s="12">
        <v>60</v>
      </c>
      <c r="G159" s="12">
        <v>37.299999999999997</v>
      </c>
      <c r="H159" s="12">
        <v>30</v>
      </c>
      <c r="I159" s="12">
        <v>150</v>
      </c>
      <c r="J159" s="12">
        <v>140</v>
      </c>
      <c r="K159" s="12">
        <v>80</v>
      </c>
      <c r="L159" s="12">
        <v>70</v>
      </c>
      <c r="M159" s="12">
        <v>60</v>
      </c>
      <c r="N159" s="12">
        <v>40</v>
      </c>
      <c r="O159" s="12">
        <v>17</v>
      </c>
      <c r="P159" s="12">
        <v>77</v>
      </c>
      <c r="Q159" s="12">
        <v>-60</v>
      </c>
      <c r="R159" s="12">
        <v>-28</v>
      </c>
      <c r="S159" s="48" t="s">
        <v>155</v>
      </c>
    </row>
    <row r="160" spans="1:19" ht="27" x14ac:dyDescent="0.15">
      <c r="A160" s="39">
        <v>39421</v>
      </c>
      <c r="B160" s="40">
        <f t="shared" si="1"/>
        <v>148</v>
      </c>
      <c r="C160" s="56" t="s">
        <v>54</v>
      </c>
      <c r="D160" s="12">
        <v>21.9</v>
      </c>
      <c r="E160" s="12">
        <v>29</v>
      </c>
      <c r="F160" s="12">
        <v>52</v>
      </c>
      <c r="G160" s="12">
        <v>34.5</v>
      </c>
      <c r="H160" s="12">
        <v>30</v>
      </c>
      <c r="I160" s="12">
        <v>150</v>
      </c>
      <c r="J160" s="12">
        <v>140</v>
      </c>
      <c r="K160" s="12">
        <v>80</v>
      </c>
      <c r="L160" s="12">
        <v>70</v>
      </c>
      <c r="M160" s="12">
        <v>60</v>
      </c>
      <c r="N160" s="12">
        <v>45</v>
      </c>
      <c r="O160" s="12">
        <v>25</v>
      </c>
      <c r="P160" s="12">
        <v>73</v>
      </c>
      <c r="Q160" s="12">
        <v>-63</v>
      </c>
      <c r="R160" s="12">
        <v>-29</v>
      </c>
      <c r="S160" s="48" t="s">
        <v>155</v>
      </c>
    </row>
    <row r="161" spans="1:19" ht="27" x14ac:dyDescent="0.15">
      <c r="A161" s="39">
        <v>39422</v>
      </c>
      <c r="B161" s="40">
        <f t="shared" si="1"/>
        <v>149</v>
      </c>
      <c r="C161" s="56" t="s">
        <v>54</v>
      </c>
      <c r="D161" s="12">
        <v>22</v>
      </c>
      <c r="E161" s="12">
        <v>29.6</v>
      </c>
      <c r="F161" s="12">
        <v>50</v>
      </c>
      <c r="G161" s="12">
        <v>34.5</v>
      </c>
      <c r="H161" s="12">
        <v>30</v>
      </c>
      <c r="I161" s="12">
        <v>150</v>
      </c>
      <c r="J161" s="12">
        <v>140</v>
      </c>
      <c r="K161" s="12">
        <v>80</v>
      </c>
      <c r="L161" s="12">
        <v>70</v>
      </c>
      <c r="M161" s="12">
        <v>60</v>
      </c>
      <c r="N161" s="12">
        <v>40</v>
      </c>
      <c r="O161" s="12">
        <v>23</v>
      </c>
      <c r="P161" s="12">
        <v>69</v>
      </c>
      <c r="Q161" s="12">
        <v>-52</v>
      </c>
      <c r="R161" s="12">
        <v>-26</v>
      </c>
      <c r="S161" s="48" t="s">
        <v>155</v>
      </c>
    </row>
    <row r="162" spans="1:19" x14ac:dyDescent="0.15">
      <c r="A162" s="39">
        <v>39423</v>
      </c>
      <c r="B162" s="40">
        <f t="shared" si="1"/>
        <v>150</v>
      </c>
      <c r="C162" s="56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48"/>
    </row>
    <row r="163" spans="1:19" x14ac:dyDescent="0.15">
      <c r="A163" s="39">
        <v>39424</v>
      </c>
      <c r="B163" s="40">
        <f t="shared" si="1"/>
        <v>151</v>
      </c>
      <c r="C163" s="40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48"/>
    </row>
    <row r="164" spans="1:19" x14ac:dyDescent="0.15">
      <c r="A164" s="39">
        <v>39425</v>
      </c>
      <c r="B164" s="40">
        <f t="shared" si="1"/>
        <v>152</v>
      </c>
      <c r="C164" s="40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48"/>
    </row>
    <row r="165" spans="1:19" ht="33.75" customHeight="1" x14ac:dyDescent="0.15">
      <c r="A165" s="39">
        <v>39426</v>
      </c>
      <c r="B165" s="40">
        <f t="shared" si="1"/>
        <v>153</v>
      </c>
      <c r="C165" s="40" t="s">
        <v>14</v>
      </c>
      <c r="D165" s="12">
        <v>24.6</v>
      </c>
      <c r="E165" s="12">
        <v>28.6</v>
      </c>
      <c r="F165" s="12">
        <v>68</v>
      </c>
      <c r="G165" s="12">
        <v>50</v>
      </c>
      <c r="H165" s="12">
        <v>30</v>
      </c>
      <c r="I165" s="12">
        <v>200</v>
      </c>
      <c r="J165" s="12">
        <v>190</v>
      </c>
      <c r="K165" s="12">
        <v>90</v>
      </c>
      <c r="L165" s="12">
        <v>65</v>
      </c>
      <c r="M165" s="12">
        <v>60</v>
      </c>
      <c r="N165" s="12">
        <v>35</v>
      </c>
      <c r="O165" s="12">
        <v>0</v>
      </c>
      <c r="P165" s="12">
        <v>62</v>
      </c>
      <c r="Q165" s="12">
        <v>-98</v>
      </c>
      <c r="R165" s="12">
        <v>-30</v>
      </c>
      <c r="S165" s="48" t="s">
        <v>156</v>
      </c>
    </row>
    <row r="166" spans="1:19" x14ac:dyDescent="0.15">
      <c r="A166" s="39">
        <v>39427</v>
      </c>
      <c r="B166" s="40">
        <f t="shared" si="1"/>
        <v>154</v>
      </c>
      <c r="C166" s="40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48"/>
    </row>
    <row r="167" spans="1:19" x14ac:dyDescent="0.15">
      <c r="A167" s="39">
        <v>39428</v>
      </c>
      <c r="B167" s="40">
        <f t="shared" ref="B167:B192" si="2">IF(A167="","",A167-$C$3)</f>
        <v>155</v>
      </c>
      <c r="C167" s="40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48"/>
    </row>
    <row r="168" spans="1:19" x14ac:dyDescent="0.15">
      <c r="A168" s="39">
        <v>39429</v>
      </c>
      <c r="B168" s="40">
        <f t="shared" si="2"/>
        <v>156</v>
      </c>
      <c r="C168" s="40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48"/>
    </row>
    <row r="169" spans="1:19" x14ac:dyDescent="0.15">
      <c r="A169" s="39">
        <v>39430</v>
      </c>
      <c r="B169" s="40">
        <f t="shared" si="2"/>
        <v>157</v>
      </c>
      <c r="C169" s="40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48"/>
    </row>
    <row r="170" spans="1:19" x14ac:dyDescent="0.15">
      <c r="A170" s="39">
        <v>39431</v>
      </c>
      <c r="B170" s="40">
        <f t="shared" si="2"/>
        <v>158</v>
      </c>
      <c r="C170" s="40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48"/>
    </row>
    <row r="171" spans="1:19" x14ac:dyDescent="0.15">
      <c r="A171" s="39">
        <v>39432</v>
      </c>
      <c r="B171" s="40">
        <f t="shared" si="2"/>
        <v>159</v>
      </c>
      <c r="C171" s="40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48"/>
    </row>
    <row r="172" spans="1:19" x14ac:dyDescent="0.15">
      <c r="A172" s="39">
        <v>39433</v>
      </c>
      <c r="B172" s="40">
        <f t="shared" si="2"/>
        <v>160</v>
      </c>
      <c r="C172" s="40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48"/>
    </row>
    <row r="173" spans="1:19" x14ac:dyDescent="0.15">
      <c r="A173" s="39">
        <v>39434</v>
      </c>
      <c r="B173" s="40">
        <f t="shared" si="2"/>
        <v>161</v>
      </c>
      <c r="C173" s="40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48"/>
    </row>
    <row r="174" spans="1:19" x14ac:dyDescent="0.15">
      <c r="A174" s="39">
        <v>39435</v>
      </c>
      <c r="B174" s="40">
        <f t="shared" si="2"/>
        <v>162</v>
      </c>
      <c r="C174" s="40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48"/>
    </row>
    <row r="175" spans="1:19" x14ac:dyDescent="0.15">
      <c r="A175" s="39">
        <v>39436</v>
      </c>
      <c r="B175" s="40">
        <f t="shared" si="2"/>
        <v>163</v>
      </c>
      <c r="C175" s="40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48"/>
    </row>
    <row r="176" spans="1:19" x14ac:dyDescent="0.15">
      <c r="A176" s="39">
        <v>39437</v>
      </c>
      <c r="B176" s="40">
        <f t="shared" si="2"/>
        <v>164</v>
      </c>
      <c r="C176" s="40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48"/>
    </row>
    <row r="177" spans="1:19" x14ac:dyDescent="0.15">
      <c r="A177" s="39">
        <v>39438</v>
      </c>
      <c r="B177" s="40">
        <f t="shared" si="2"/>
        <v>165</v>
      </c>
      <c r="C177" s="40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48"/>
    </row>
    <row r="178" spans="1:19" x14ac:dyDescent="0.15">
      <c r="A178" s="39">
        <v>39439</v>
      </c>
      <c r="B178" s="40">
        <f t="shared" si="2"/>
        <v>166</v>
      </c>
      <c r="C178" s="40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48"/>
    </row>
    <row r="179" spans="1:19" x14ac:dyDescent="0.15">
      <c r="A179" s="39">
        <v>39440</v>
      </c>
      <c r="B179" s="40">
        <f t="shared" si="2"/>
        <v>167</v>
      </c>
      <c r="C179" s="40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48"/>
    </row>
    <row r="180" spans="1:19" x14ac:dyDescent="0.15">
      <c r="A180" s="39">
        <v>39441</v>
      </c>
      <c r="B180" s="40">
        <f t="shared" si="2"/>
        <v>168</v>
      </c>
      <c r="C180" s="40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48"/>
    </row>
    <row r="181" spans="1:19" x14ac:dyDescent="0.15">
      <c r="A181" s="39">
        <v>39442</v>
      </c>
      <c r="B181" s="40">
        <f t="shared" si="2"/>
        <v>169</v>
      </c>
      <c r="C181" s="40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48"/>
    </row>
    <row r="182" spans="1:19" x14ac:dyDescent="0.15">
      <c r="A182" s="39">
        <v>39443</v>
      </c>
      <c r="B182" s="40">
        <f t="shared" si="2"/>
        <v>170</v>
      </c>
      <c r="C182" s="40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48"/>
    </row>
    <row r="183" spans="1:19" x14ac:dyDescent="0.15">
      <c r="A183" s="39">
        <v>39444</v>
      </c>
      <c r="B183" s="40">
        <f t="shared" si="2"/>
        <v>171</v>
      </c>
      <c r="C183" s="40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48"/>
    </row>
    <row r="184" spans="1:19" x14ac:dyDescent="0.15">
      <c r="A184" s="39">
        <v>39445</v>
      </c>
      <c r="B184" s="40">
        <f t="shared" si="2"/>
        <v>172</v>
      </c>
      <c r="C184" s="40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48"/>
    </row>
    <row r="185" spans="1:19" x14ac:dyDescent="0.15">
      <c r="A185" s="39">
        <v>39446</v>
      </c>
      <c r="B185" s="40">
        <f t="shared" si="2"/>
        <v>173</v>
      </c>
      <c r="C185" s="40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48"/>
    </row>
    <row r="186" spans="1:19" x14ac:dyDescent="0.15">
      <c r="A186" s="39">
        <v>39447</v>
      </c>
      <c r="B186" s="40">
        <f t="shared" si="2"/>
        <v>174</v>
      </c>
      <c r="C186" s="40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48"/>
    </row>
    <row r="187" spans="1:19" x14ac:dyDescent="0.15">
      <c r="A187" s="39">
        <v>39448</v>
      </c>
      <c r="B187" s="40">
        <f t="shared" si="2"/>
        <v>175</v>
      </c>
      <c r="C187" s="40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48"/>
    </row>
    <row r="188" spans="1:19" x14ac:dyDescent="0.15">
      <c r="A188" s="39">
        <v>39449</v>
      </c>
      <c r="B188" s="40">
        <f t="shared" si="2"/>
        <v>176</v>
      </c>
      <c r="C188" s="40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48"/>
    </row>
    <row r="189" spans="1:19" x14ac:dyDescent="0.15">
      <c r="A189" s="39">
        <v>39450</v>
      </c>
      <c r="B189" s="40">
        <f t="shared" si="2"/>
        <v>177</v>
      </c>
      <c r="C189" s="40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48"/>
    </row>
    <row r="190" spans="1:19" x14ac:dyDescent="0.15">
      <c r="A190" s="39">
        <v>39451</v>
      </c>
      <c r="B190" s="40">
        <f t="shared" si="2"/>
        <v>178</v>
      </c>
      <c r="C190" s="40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48"/>
    </row>
    <row r="191" spans="1:19" x14ac:dyDescent="0.15">
      <c r="A191" s="39">
        <v>39452</v>
      </c>
      <c r="B191" s="40">
        <f t="shared" si="2"/>
        <v>179</v>
      </c>
      <c r="C191" s="40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48"/>
    </row>
    <row r="192" spans="1:19" x14ac:dyDescent="0.15">
      <c r="A192" s="39">
        <v>39453</v>
      </c>
      <c r="B192" s="40">
        <f t="shared" si="2"/>
        <v>180</v>
      </c>
      <c r="C192" s="40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48"/>
    </row>
  </sheetData>
  <mergeCells count="13">
    <mergeCell ref="L10:N10"/>
    <mergeCell ref="O9:P10"/>
    <mergeCell ref="Q9:R10"/>
    <mergeCell ref="S9:S10"/>
    <mergeCell ref="A1:S1"/>
    <mergeCell ref="D9:E10"/>
    <mergeCell ref="F9:G10"/>
    <mergeCell ref="C9:C11"/>
    <mergeCell ref="A6:S6"/>
    <mergeCell ref="A9:A11"/>
    <mergeCell ref="B9:B11"/>
    <mergeCell ref="H9:N9"/>
    <mergeCell ref="H10:K10"/>
  </mergeCells>
  <phoneticPr fontId="3"/>
  <pageMargins left="0.46" right="0.41" top="0.31496062992125984" bottom="0.35433070866141736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8"/>
  <sheetViews>
    <sheetView zoomScaleNormal="100" zoomScaleSheetLayoutView="100" workbookViewId="0">
      <selection activeCell="J91" sqref="J91"/>
    </sheetView>
  </sheetViews>
  <sheetFormatPr defaultRowHeight="13.5" x14ac:dyDescent="0.15"/>
  <cols>
    <col min="1" max="1" width="12.625" style="18" customWidth="1"/>
    <col min="2" max="2" width="6.625" style="13" customWidth="1"/>
    <col min="3" max="13" width="6.625" style="8" customWidth="1"/>
    <col min="14" max="14" width="32.625" style="8" customWidth="1"/>
    <col min="15" max="15" width="2.625" style="8" customWidth="1"/>
    <col min="16" max="17" width="8.625" style="8" customWidth="1"/>
    <col min="18" max="29" width="6.625" style="8" customWidth="1"/>
    <col min="30" max="16384" width="9" style="8"/>
  </cols>
  <sheetData>
    <row r="1" spans="1:15" s="1" customFormat="1" x14ac:dyDescent="0.15">
      <c r="A1" s="57" t="s">
        <v>96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</row>
    <row r="2" spans="1:15" x14ac:dyDescent="0.15">
      <c r="A2" s="15"/>
      <c r="C2" s="16"/>
      <c r="D2" s="17"/>
      <c r="E2" s="17"/>
      <c r="F2" s="17"/>
      <c r="G2" s="17"/>
      <c r="H2" s="17"/>
      <c r="I2" s="17"/>
      <c r="J2" s="17"/>
      <c r="K2" s="17"/>
      <c r="L2" s="17"/>
      <c r="M2" s="17"/>
      <c r="O2" s="9"/>
    </row>
    <row r="10" spans="1:15" x14ac:dyDescent="0.15">
      <c r="L10" s="19"/>
    </row>
    <row r="19" spans="12:12" x14ac:dyDescent="0.15">
      <c r="L19" s="20"/>
    </row>
    <row r="108" spans="1:18" x14ac:dyDescent="0.15">
      <c r="A108" s="28" t="s">
        <v>4</v>
      </c>
    </row>
    <row r="109" spans="1:18" x14ac:dyDescent="0.15">
      <c r="D109" s="22" t="s">
        <v>5</v>
      </c>
      <c r="E109" s="16"/>
      <c r="R109" s="7"/>
    </row>
    <row r="110" spans="1:18" x14ac:dyDescent="0.15">
      <c r="D110" s="23" t="s">
        <v>6</v>
      </c>
      <c r="E110" s="24" t="s">
        <v>7</v>
      </c>
      <c r="L110" s="7"/>
      <c r="M110" s="7"/>
    </row>
    <row r="111" spans="1:18" x14ac:dyDescent="0.15">
      <c r="D111" s="14" t="s">
        <v>8</v>
      </c>
      <c r="E111" s="14" t="s">
        <v>9</v>
      </c>
      <c r="L111" s="7"/>
      <c r="M111" s="7"/>
    </row>
    <row r="112" spans="1:18" x14ac:dyDescent="0.15">
      <c r="D112" s="12">
        <v>180</v>
      </c>
      <c r="E112" s="12" t="e">
        <f>ROUND(2.7182818^(D112*'Input form'!#REF!+'Input form'!#REF!),0)</f>
        <v>#REF!</v>
      </c>
    </row>
    <row r="113" spans="1:14" x14ac:dyDescent="0.15">
      <c r="D113" s="25" t="s">
        <v>10</v>
      </c>
      <c r="E113" s="26"/>
    </row>
    <row r="114" spans="1:14" x14ac:dyDescent="0.15">
      <c r="D114" s="27" t="s">
        <v>7</v>
      </c>
      <c r="E114" s="23" t="s">
        <v>6</v>
      </c>
    </row>
    <row r="115" spans="1:14" x14ac:dyDescent="0.15">
      <c r="D115" s="14" t="s">
        <v>9</v>
      </c>
      <c r="E115" s="14" t="s">
        <v>8</v>
      </c>
    </row>
    <row r="116" spans="1:14" x14ac:dyDescent="0.15">
      <c r="D116" s="12">
        <v>80</v>
      </c>
      <c r="E116" s="12" t="e">
        <f>ROUND((LN(D116)-'Input form'!#REF!)/'Input form'!#REF!,0)</f>
        <v>#REF!</v>
      </c>
    </row>
    <row r="117" spans="1:14" x14ac:dyDescent="0.15">
      <c r="B117" s="84"/>
      <c r="C117" s="58"/>
      <c r="D117" s="58"/>
      <c r="E117" s="58"/>
      <c r="F117" s="58"/>
      <c r="G117" s="58"/>
      <c r="H117" s="58"/>
      <c r="I117" s="58"/>
      <c r="J117" s="58"/>
      <c r="K117" s="58"/>
      <c r="L117" s="58"/>
      <c r="M117" s="58"/>
      <c r="N117" s="58"/>
    </row>
    <row r="118" spans="1:14" ht="18.75" customHeight="1" x14ac:dyDescent="0.15">
      <c r="A118" s="21"/>
      <c r="B118" s="82" t="s">
        <v>97</v>
      </c>
      <c r="C118" s="83"/>
      <c r="D118" s="83"/>
      <c r="E118" s="83"/>
      <c r="F118" s="83"/>
      <c r="G118" s="83"/>
      <c r="H118" s="83"/>
      <c r="I118" s="83"/>
      <c r="J118" s="83"/>
      <c r="K118" s="83"/>
      <c r="L118" s="83"/>
      <c r="M118" s="83"/>
      <c r="N118" s="83"/>
    </row>
    <row r="119" spans="1:14" ht="18.75" customHeight="1" x14ac:dyDescent="0.15">
      <c r="A119" s="21"/>
      <c r="B119" s="82" t="s">
        <v>98</v>
      </c>
      <c r="C119" s="82"/>
      <c r="D119" s="82"/>
      <c r="E119" s="82"/>
      <c r="F119" s="82"/>
      <c r="G119" s="82"/>
      <c r="H119" s="82"/>
      <c r="I119" s="82"/>
      <c r="J119" s="82"/>
      <c r="K119" s="82"/>
      <c r="L119" s="82"/>
      <c r="M119" s="82"/>
      <c r="N119" s="82"/>
    </row>
    <row r="120" spans="1:14" ht="18.75" customHeight="1" x14ac:dyDescent="0.15">
      <c r="A120" s="21"/>
      <c r="B120" s="82" t="s">
        <v>100</v>
      </c>
      <c r="C120" s="82"/>
      <c r="D120" s="82"/>
      <c r="E120" s="82"/>
      <c r="F120" s="82"/>
      <c r="G120" s="82"/>
      <c r="H120" s="82"/>
      <c r="I120" s="82"/>
      <c r="J120" s="82"/>
      <c r="K120" s="82"/>
      <c r="L120" s="82"/>
      <c r="M120" s="82"/>
      <c r="N120" s="82"/>
    </row>
    <row r="121" spans="1:14" ht="18.75" customHeight="1" x14ac:dyDescent="0.15">
      <c r="A121" s="21"/>
      <c r="B121" s="82" t="s">
        <v>20</v>
      </c>
      <c r="C121" s="82"/>
      <c r="D121" s="82"/>
      <c r="E121" s="82"/>
      <c r="F121" s="82"/>
      <c r="G121" s="82"/>
      <c r="H121" s="82"/>
      <c r="I121" s="82"/>
      <c r="J121" s="82"/>
      <c r="K121" s="82"/>
      <c r="L121" s="82"/>
      <c r="M121" s="82"/>
      <c r="N121" s="82"/>
    </row>
    <row r="122" spans="1:14" ht="18.75" customHeight="1" x14ac:dyDescent="0.15">
      <c r="A122" s="21"/>
      <c r="B122" s="82" t="s">
        <v>21</v>
      </c>
      <c r="C122" s="83"/>
      <c r="D122" s="83"/>
      <c r="E122" s="83"/>
      <c r="F122" s="83"/>
      <c r="G122" s="83"/>
      <c r="H122" s="83"/>
      <c r="I122" s="83"/>
      <c r="J122" s="83"/>
      <c r="K122" s="83"/>
      <c r="L122" s="83"/>
      <c r="M122" s="83"/>
      <c r="N122" s="83"/>
    </row>
    <row r="123" spans="1:14" ht="18.75" customHeight="1" x14ac:dyDescent="0.15">
      <c r="A123" s="21"/>
      <c r="B123" s="82" t="s">
        <v>22</v>
      </c>
      <c r="C123" s="83"/>
      <c r="D123" s="83"/>
      <c r="E123" s="83"/>
      <c r="F123" s="83"/>
      <c r="G123" s="83"/>
      <c r="H123" s="83"/>
      <c r="I123" s="83"/>
      <c r="J123" s="83"/>
      <c r="K123" s="83"/>
      <c r="L123" s="83"/>
      <c r="M123" s="83"/>
      <c r="N123" s="83"/>
    </row>
    <row r="124" spans="1:14" ht="18.75" customHeight="1" x14ac:dyDescent="0.15">
      <c r="A124" s="21"/>
      <c r="B124" s="82" t="s">
        <v>24</v>
      </c>
      <c r="C124" s="83"/>
      <c r="D124" s="83"/>
      <c r="E124" s="83"/>
      <c r="F124" s="83"/>
      <c r="G124" s="83"/>
      <c r="H124" s="83"/>
      <c r="I124" s="83"/>
      <c r="J124" s="83"/>
      <c r="K124" s="83"/>
      <c r="L124" s="83"/>
      <c r="M124" s="83"/>
      <c r="N124" s="83"/>
    </row>
    <row r="125" spans="1:14" ht="18.75" customHeight="1" x14ac:dyDescent="0.15">
      <c r="A125" s="21"/>
      <c r="B125" s="82" t="s">
        <v>25</v>
      </c>
      <c r="C125" s="83"/>
      <c r="D125" s="83"/>
      <c r="E125" s="83"/>
      <c r="F125" s="83"/>
      <c r="G125" s="83"/>
      <c r="H125" s="83"/>
      <c r="I125" s="83"/>
      <c r="J125" s="83"/>
      <c r="K125" s="83"/>
      <c r="L125" s="83"/>
      <c r="M125" s="83"/>
      <c r="N125" s="83"/>
    </row>
    <row r="126" spans="1:14" ht="18.75" customHeight="1" x14ac:dyDescent="0.15">
      <c r="A126" s="21"/>
      <c r="B126" s="82" t="s">
        <v>26</v>
      </c>
      <c r="C126" s="83"/>
      <c r="D126" s="83"/>
      <c r="E126" s="83"/>
      <c r="F126" s="83"/>
      <c r="G126" s="83"/>
      <c r="H126" s="83"/>
      <c r="I126" s="83"/>
      <c r="J126" s="83"/>
      <c r="K126" s="83"/>
      <c r="L126" s="83"/>
      <c r="M126" s="83"/>
      <c r="N126" s="83"/>
    </row>
    <row r="127" spans="1:14" ht="18.75" customHeight="1" x14ac:dyDescent="0.15">
      <c r="A127" s="21"/>
      <c r="B127" s="82" t="s">
        <v>27</v>
      </c>
      <c r="C127" s="83"/>
      <c r="D127" s="83"/>
      <c r="E127" s="83"/>
      <c r="F127" s="83"/>
      <c r="G127" s="83"/>
      <c r="H127" s="83"/>
      <c r="I127" s="83"/>
      <c r="J127" s="83"/>
      <c r="K127" s="83"/>
      <c r="L127" s="83"/>
      <c r="M127" s="83"/>
      <c r="N127" s="83"/>
    </row>
    <row r="128" spans="1:14" ht="18.75" customHeight="1" x14ac:dyDescent="0.15">
      <c r="A128" s="21"/>
      <c r="B128" s="82" t="s">
        <v>28</v>
      </c>
      <c r="C128" s="83"/>
      <c r="D128" s="83"/>
      <c r="E128" s="83"/>
      <c r="F128" s="83"/>
      <c r="G128" s="83"/>
      <c r="H128" s="83"/>
      <c r="I128" s="83"/>
      <c r="J128" s="83"/>
      <c r="K128" s="83"/>
      <c r="L128" s="83"/>
      <c r="M128" s="83"/>
      <c r="N128" s="83"/>
    </row>
    <row r="129" spans="1:14" ht="18.75" customHeight="1" x14ac:dyDescent="0.15">
      <c r="A129" s="21"/>
      <c r="B129" s="82" t="s">
        <v>29</v>
      </c>
      <c r="C129" s="83"/>
      <c r="D129" s="83"/>
      <c r="E129" s="83"/>
      <c r="F129" s="83"/>
      <c r="G129" s="83"/>
      <c r="H129" s="83"/>
      <c r="I129" s="83"/>
      <c r="J129" s="83"/>
      <c r="K129" s="83"/>
      <c r="L129" s="83"/>
      <c r="M129" s="83"/>
      <c r="N129" s="83"/>
    </row>
    <row r="130" spans="1:14" x14ac:dyDescent="0.15">
      <c r="A130" s="21"/>
      <c r="B130" s="82" t="s">
        <v>30</v>
      </c>
      <c r="C130" s="83"/>
      <c r="D130" s="83"/>
      <c r="E130" s="83"/>
      <c r="F130" s="83"/>
      <c r="G130" s="83"/>
      <c r="H130" s="83"/>
      <c r="I130" s="83"/>
      <c r="J130" s="83"/>
      <c r="K130" s="83"/>
      <c r="L130" s="83"/>
      <c r="M130" s="83"/>
      <c r="N130" s="83"/>
    </row>
    <row r="131" spans="1:14" x14ac:dyDescent="0.15">
      <c r="A131" s="21"/>
      <c r="B131" s="82" t="s">
        <v>32</v>
      </c>
      <c r="C131" s="83"/>
      <c r="D131" s="83"/>
      <c r="E131" s="83"/>
      <c r="F131" s="83"/>
      <c r="G131" s="83"/>
      <c r="H131" s="83"/>
      <c r="I131" s="83"/>
      <c r="J131" s="83"/>
      <c r="K131" s="83"/>
      <c r="L131" s="83"/>
      <c r="M131" s="83"/>
      <c r="N131" s="83"/>
    </row>
    <row r="132" spans="1:14" x14ac:dyDescent="0.15">
      <c r="A132" s="21"/>
      <c r="B132" s="82" t="s">
        <v>33</v>
      </c>
      <c r="C132" s="83"/>
      <c r="D132" s="83"/>
      <c r="E132" s="83"/>
      <c r="F132" s="83"/>
      <c r="G132" s="83"/>
      <c r="H132" s="83"/>
      <c r="I132" s="83"/>
      <c r="J132" s="83"/>
      <c r="K132" s="83"/>
      <c r="L132" s="83"/>
      <c r="M132" s="83"/>
      <c r="N132" s="83"/>
    </row>
    <row r="133" spans="1:14" x14ac:dyDescent="0.15">
      <c r="A133" s="21"/>
      <c r="B133" s="82" t="s">
        <v>34</v>
      </c>
      <c r="C133" s="83"/>
      <c r="D133" s="83"/>
      <c r="E133" s="83"/>
      <c r="F133" s="83"/>
      <c r="G133" s="83"/>
      <c r="H133" s="83"/>
      <c r="I133" s="83"/>
      <c r="J133" s="83"/>
      <c r="K133" s="83"/>
      <c r="L133" s="83"/>
      <c r="M133" s="83"/>
      <c r="N133" s="83"/>
    </row>
    <row r="134" spans="1:14" x14ac:dyDescent="0.15">
      <c r="A134" s="21"/>
      <c r="B134" s="82" t="s">
        <v>35</v>
      </c>
      <c r="C134" s="83"/>
      <c r="D134" s="83"/>
      <c r="E134" s="83"/>
      <c r="F134" s="83"/>
      <c r="G134" s="83"/>
      <c r="H134" s="83"/>
      <c r="I134" s="83"/>
      <c r="J134" s="83"/>
      <c r="K134" s="83"/>
      <c r="L134" s="83"/>
      <c r="M134" s="83"/>
      <c r="N134" s="83"/>
    </row>
    <row r="135" spans="1:14" x14ac:dyDescent="0.15">
      <c r="A135" s="21"/>
      <c r="B135" s="82" t="s">
        <v>37</v>
      </c>
      <c r="C135" s="83" t="s">
        <v>36</v>
      </c>
      <c r="D135" s="83"/>
      <c r="E135" s="83"/>
      <c r="F135" s="83"/>
      <c r="G135" s="83"/>
      <c r="H135" s="83"/>
      <c r="I135" s="83"/>
      <c r="J135" s="83"/>
      <c r="K135" s="83"/>
      <c r="L135" s="83"/>
      <c r="M135" s="83"/>
      <c r="N135" s="83"/>
    </row>
    <row r="136" spans="1:14" x14ac:dyDescent="0.15">
      <c r="A136" s="21"/>
      <c r="B136" s="82" t="s">
        <v>38</v>
      </c>
      <c r="C136" s="83"/>
      <c r="D136" s="83"/>
      <c r="E136" s="83"/>
      <c r="F136" s="83"/>
      <c r="G136" s="83"/>
      <c r="H136" s="83"/>
      <c r="I136" s="83"/>
      <c r="J136" s="83"/>
      <c r="K136" s="83"/>
      <c r="L136" s="83"/>
      <c r="M136" s="83"/>
      <c r="N136" s="83"/>
    </row>
    <row r="137" spans="1:14" x14ac:dyDescent="0.15">
      <c r="A137" s="21"/>
      <c r="B137" s="82" t="s">
        <v>39</v>
      </c>
      <c r="C137" s="83"/>
      <c r="D137" s="83"/>
      <c r="E137" s="83"/>
      <c r="F137" s="83"/>
      <c r="G137" s="83"/>
      <c r="H137" s="83"/>
      <c r="I137" s="83"/>
      <c r="J137" s="83"/>
      <c r="K137" s="83"/>
      <c r="L137" s="83"/>
      <c r="M137" s="83"/>
      <c r="N137" s="83"/>
    </row>
    <row r="138" spans="1:14" x14ac:dyDescent="0.15">
      <c r="A138" s="21"/>
      <c r="B138" s="82" t="s">
        <v>40</v>
      </c>
      <c r="C138" s="83"/>
      <c r="D138" s="83"/>
      <c r="E138" s="83"/>
      <c r="F138" s="83"/>
      <c r="G138" s="83"/>
      <c r="H138" s="83"/>
      <c r="I138" s="83"/>
      <c r="J138" s="83"/>
      <c r="K138" s="83"/>
      <c r="L138" s="83"/>
      <c r="M138" s="83"/>
      <c r="N138" s="83"/>
    </row>
    <row r="139" spans="1:14" x14ac:dyDescent="0.15">
      <c r="A139" s="21"/>
      <c r="B139" s="82" t="s">
        <v>41</v>
      </c>
      <c r="C139" s="83"/>
      <c r="D139" s="83"/>
      <c r="E139" s="83"/>
      <c r="F139" s="83"/>
      <c r="G139" s="83"/>
      <c r="H139" s="83"/>
      <c r="I139" s="83"/>
      <c r="J139" s="83"/>
      <c r="K139" s="83"/>
      <c r="L139" s="83"/>
      <c r="M139" s="83"/>
      <c r="N139" s="83"/>
    </row>
    <row r="140" spans="1:14" x14ac:dyDescent="0.15">
      <c r="A140" s="21"/>
      <c r="B140" s="82" t="s">
        <v>42</v>
      </c>
      <c r="C140" s="83"/>
      <c r="D140" s="83"/>
      <c r="E140" s="83"/>
      <c r="F140" s="83"/>
      <c r="G140" s="83"/>
      <c r="H140" s="83"/>
      <c r="I140" s="83"/>
      <c r="J140" s="83"/>
      <c r="K140" s="83"/>
      <c r="L140" s="83"/>
      <c r="M140" s="83"/>
      <c r="N140" s="83"/>
    </row>
    <row r="141" spans="1:14" x14ac:dyDescent="0.15">
      <c r="A141" s="21"/>
      <c r="B141" s="82" t="s">
        <v>43</v>
      </c>
      <c r="C141" s="83"/>
      <c r="D141" s="83"/>
      <c r="E141" s="83"/>
      <c r="F141" s="83"/>
      <c r="G141" s="83"/>
      <c r="H141" s="83"/>
      <c r="I141" s="83"/>
      <c r="J141" s="83"/>
      <c r="K141" s="83"/>
      <c r="L141" s="83"/>
      <c r="M141" s="83"/>
      <c r="N141" s="83"/>
    </row>
    <row r="142" spans="1:14" x14ac:dyDescent="0.15">
      <c r="A142" s="21"/>
      <c r="B142" s="82" t="s">
        <v>44</v>
      </c>
      <c r="C142" s="83"/>
      <c r="D142" s="83"/>
      <c r="E142" s="83"/>
      <c r="F142" s="83"/>
      <c r="G142" s="83"/>
      <c r="H142" s="83"/>
      <c r="I142" s="83"/>
      <c r="J142" s="83"/>
      <c r="K142" s="83"/>
      <c r="L142" s="83"/>
      <c r="M142" s="83"/>
      <c r="N142" s="83"/>
    </row>
    <row r="143" spans="1:14" x14ac:dyDescent="0.15">
      <c r="A143" s="21"/>
      <c r="B143" s="82" t="s">
        <v>45</v>
      </c>
      <c r="C143" s="83"/>
      <c r="D143" s="83"/>
      <c r="E143" s="83"/>
      <c r="F143" s="83"/>
      <c r="G143" s="83"/>
      <c r="H143" s="83"/>
      <c r="I143" s="83"/>
      <c r="J143" s="83"/>
      <c r="K143" s="83"/>
      <c r="L143" s="83"/>
      <c r="M143" s="83"/>
      <c r="N143" s="83"/>
    </row>
    <row r="144" spans="1:14" x14ac:dyDescent="0.15">
      <c r="A144" s="21"/>
      <c r="B144" s="82" t="s">
        <v>47</v>
      </c>
      <c r="C144" s="83"/>
      <c r="D144" s="83"/>
      <c r="E144" s="83"/>
      <c r="F144" s="83"/>
      <c r="G144" s="83"/>
      <c r="H144" s="83"/>
      <c r="I144" s="83"/>
      <c r="J144" s="83"/>
      <c r="K144" s="83"/>
      <c r="L144" s="83"/>
      <c r="M144" s="83"/>
      <c r="N144" s="83"/>
    </row>
    <row r="145" spans="1:14" x14ac:dyDescent="0.15">
      <c r="A145" s="21"/>
      <c r="B145" s="82" t="s">
        <v>46</v>
      </c>
      <c r="C145" s="83"/>
      <c r="D145" s="83"/>
      <c r="E145" s="83"/>
      <c r="F145" s="83"/>
      <c r="G145" s="83"/>
      <c r="H145" s="83"/>
      <c r="I145" s="83"/>
      <c r="J145" s="83"/>
      <c r="K145" s="83"/>
      <c r="L145" s="83"/>
      <c r="M145" s="83"/>
      <c r="N145" s="83"/>
    </row>
    <row r="146" spans="1:14" x14ac:dyDescent="0.15">
      <c r="A146" s="21"/>
      <c r="B146" s="82" t="s">
        <v>48</v>
      </c>
      <c r="C146" s="83"/>
      <c r="D146" s="83"/>
      <c r="E146" s="83"/>
      <c r="F146" s="83"/>
      <c r="G146" s="83"/>
      <c r="H146" s="83"/>
      <c r="I146" s="83"/>
      <c r="J146" s="83"/>
      <c r="K146" s="83"/>
      <c r="L146" s="83"/>
      <c r="M146" s="83"/>
      <c r="N146" s="83"/>
    </row>
    <row r="147" spans="1:14" x14ac:dyDescent="0.15">
      <c r="A147" s="21"/>
      <c r="B147" s="82" t="s">
        <v>49</v>
      </c>
      <c r="C147" s="83"/>
      <c r="D147" s="83"/>
      <c r="E147" s="83"/>
      <c r="F147" s="83"/>
      <c r="G147" s="83"/>
      <c r="H147" s="83"/>
      <c r="I147" s="83"/>
      <c r="J147" s="83"/>
      <c r="K147" s="83"/>
      <c r="L147" s="83"/>
      <c r="M147" s="83"/>
      <c r="N147" s="83"/>
    </row>
    <row r="148" spans="1:14" x14ac:dyDescent="0.15">
      <c r="B148" s="82" t="s">
        <v>50</v>
      </c>
      <c r="C148" s="83"/>
      <c r="D148" s="83"/>
      <c r="E148" s="83"/>
      <c r="F148" s="83"/>
      <c r="G148" s="83"/>
      <c r="H148" s="83"/>
      <c r="I148" s="83"/>
      <c r="J148" s="83"/>
      <c r="K148" s="83"/>
      <c r="L148" s="83"/>
      <c r="M148" s="83"/>
      <c r="N148" s="83"/>
    </row>
    <row r="149" spans="1:14" x14ac:dyDescent="0.15">
      <c r="B149" s="82" t="s">
        <v>51</v>
      </c>
      <c r="C149" s="83"/>
      <c r="D149" s="83"/>
      <c r="E149" s="83"/>
      <c r="F149" s="83"/>
      <c r="G149" s="83"/>
      <c r="H149" s="83"/>
      <c r="I149" s="83"/>
      <c r="J149" s="83"/>
      <c r="K149" s="83"/>
      <c r="L149" s="83"/>
      <c r="M149" s="83"/>
      <c r="N149" s="83"/>
    </row>
    <row r="150" spans="1:14" x14ac:dyDescent="0.15">
      <c r="B150" s="82" t="s">
        <v>52</v>
      </c>
      <c r="C150" s="83"/>
      <c r="D150" s="83"/>
      <c r="E150" s="83"/>
      <c r="F150" s="83"/>
      <c r="G150" s="83"/>
      <c r="H150" s="83"/>
      <c r="I150" s="83"/>
      <c r="J150" s="83"/>
      <c r="K150" s="83"/>
      <c r="L150" s="83"/>
      <c r="M150" s="83"/>
      <c r="N150" s="83"/>
    </row>
    <row r="151" spans="1:14" x14ac:dyDescent="0.15">
      <c r="B151" s="82" t="s">
        <v>53</v>
      </c>
      <c r="C151" s="83"/>
      <c r="D151" s="83"/>
      <c r="E151" s="83"/>
      <c r="F151" s="83"/>
      <c r="G151" s="83"/>
      <c r="H151" s="83"/>
      <c r="I151" s="83"/>
      <c r="J151" s="83"/>
      <c r="K151" s="83"/>
      <c r="L151" s="83"/>
      <c r="M151" s="83"/>
      <c r="N151" s="83"/>
    </row>
    <row r="152" spans="1:14" x14ac:dyDescent="0.15">
      <c r="B152" s="82" t="s">
        <v>55</v>
      </c>
      <c r="C152" s="83"/>
      <c r="D152" s="83"/>
      <c r="E152" s="83"/>
      <c r="F152" s="83"/>
      <c r="G152" s="83"/>
      <c r="H152" s="83"/>
      <c r="I152" s="83"/>
      <c r="J152" s="83"/>
      <c r="K152" s="83"/>
      <c r="L152" s="83"/>
      <c r="M152" s="83"/>
      <c r="N152" s="83"/>
    </row>
    <row r="153" spans="1:14" x14ac:dyDescent="0.15">
      <c r="B153" s="82" t="s">
        <v>56</v>
      </c>
      <c r="C153" s="83"/>
      <c r="D153" s="83"/>
      <c r="E153" s="83"/>
      <c r="F153" s="83"/>
      <c r="G153" s="83"/>
      <c r="H153" s="83"/>
      <c r="I153" s="83"/>
      <c r="J153" s="83"/>
      <c r="K153" s="83"/>
      <c r="L153" s="83"/>
      <c r="M153" s="83"/>
      <c r="N153" s="83"/>
    </row>
    <row r="154" spans="1:14" x14ac:dyDescent="0.15">
      <c r="B154" s="82" t="s">
        <v>57</v>
      </c>
      <c r="C154" s="83"/>
      <c r="D154" s="83"/>
      <c r="E154" s="83"/>
      <c r="F154" s="83"/>
      <c r="G154" s="83"/>
      <c r="H154" s="83"/>
      <c r="I154" s="83"/>
      <c r="J154" s="83"/>
      <c r="K154" s="83"/>
      <c r="L154" s="83"/>
      <c r="M154" s="83"/>
      <c r="N154" s="83"/>
    </row>
    <row r="155" spans="1:14" x14ac:dyDescent="0.15">
      <c r="B155" s="82" t="s">
        <v>58</v>
      </c>
      <c r="C155" s="83"/>
      <c r="D155" s="83"/>
      <c r="E155" s="83"/>
      <c r="F155" s="83"/>
      <c r="G155" s="83"/>
      <c r="H155" s="83"/>
      <c r="I155" s="83"/>
      <c r="J155" s="83"/>
      <c r="K155" s="83"/>
      <c r="L155" s="83"/>
      <c r="M155" s="83"/>
      <c r="N155" s="83"/>
    </row>
    <row r="156" spans="1:14" x14ac:dyDescent="0.15">
      <c r="B156" s="82" t="s">
        <v>59</v>
      </c>
      <c r="C156" s="83"/>
      <c r="D156" s="83"/>
      <c r="E156" s="83"/>
      <c r="F156" s="83"/>
      <c r="G156" s="83"/>
      <c r="H156" s="83"/>
      <c r="I156" s="83"/>
      <c r="J156" s="83"/>
      <c r="K156" s="83"/>
      <c r="L156" s="83"/>
      <c r="M156" s="83"/>
      <c r="N156" s="83"/>
    </row>
    <row r="157" spans="1:14" x14ac:dyDescent="0.15">
      <c r="B157" s="82" t="s">
        <v>60</v>
      </c>
      <c r="C157" s="83"/>
      <c r="D157" s="83"/>
      <c r="E157" s="83"/>
      <c r="F157" s="83"/>
      <c r="G157" s="83"/>
      <c r="H157" s="83"/>
      <c r="I157" s="83"/>
      <c r="J157" s="83"/>
      <c r="K157" s="83"/>
      <c r="L157" s="83"/>
      <c r="M157" s="83"/>
      <c r="N157" s="83"/>
    </row>
    <row r="158" spans="1:14" x14ac:dyDescent="0.15">
      <c r="B158" s="82" t="s">
        <v>61</v>
      </c>
      <c r="C158" s="83"/>
      <c r="D158" s="83"/>
      <c r="E158" s="83"/>
      <c r="F158" s="83"/>
      <c r="G158" s="83"/>
      <c r="H158" s="83"/>
      <c r="I158" s="83"/>
      <c r="J158" s="83"/>
      <c r="K158" s="83"/>
      <c r="L158" s="83"/>
      <c r="M158" s="83"/>
      <c r="N158" s="83"/>
    </row>
    <row r="159" spans="1:14" x14ac:dyDescent="0.15">
      <c r="B159" s="82" t="s">
        <v>62</v>
      </c>
      <c r="C159" s="83"/>
      <c r="D159" s="83"/>
      <c r="E159" s="83"/>
      <c r="F159" s="83"/>
      <c r="G159" s="83"/>
      <c r="H159" s="83"/>
      <c r="I159" s="83"/>
      <c r="J159" s="83"/>
      <c r="K159" s="83"/>
      <c r="L159" s="83"/>
      <c r="M159" s="83"/>
      <c r="N159" s="83"/>
    </row>
    <row r="160" spans="1:14" x14ac:dyDescent="0.15">
      <c r="B160" s="82" t="s">
        <v>63</v>
      </c>
      <c r="C160" s="83"/>
      <c r="D160" s="83"/>
      <c r="E160" s="83"/>
      <c r="F160" s="83"/>
      <c r="G160" s="83"/>
      <c r="H160" s="83"/>
      <c r="I160" s="83"/>
      <c r="J160" s="83"/>
      <c r="K160" s="83"/>
      <c r="L160" s="83"/>
      <c r="M160" s="83"/>
      <c r="N160" s="83"/>
    </row>
    <row r="161" spans="2:14" x14ac:dyDescent="0.15">
      <c r="B161" s="82" t="s">
        <v>64</v>
      </c>
      <c r="C161" s="83"/>
      <c r="D161" s="83"/>
      <c r="E161" s="83"/>
      <c r="F161" s="83"/>
      <c r="G161" s="83"/>
      <c r="H161" s="83"/>
      <c r="I161" s="83"/>
      <c r="J161" s="83"/>
      <c r="K161" s="83"/>
      <c r="L161" s="83"/>
      <c r="M161" s="83"/>
      <c r="N161" s="83"/>
    </row>
    <row r="162" spans="2:14" x14ac:dyDescent="0.15">
      <c r="B162" s="82" t="s">
        <v>65</v>
      </c>
      <c r="C162" s="83"/>
      <c r="D162" s="83"/>
      <c r="E162" s="83"/>
      <c r="F162" s="83"/>
      <c r="G162" s="83"/>
      <c r="H162" s="83"/>
      <c r="I162" s="83"/>
      <c r="J162" s="83"/>
      <c r="K162" s="83"/>
      <c r="L162" s="83"/>
      <c r="M162" s="83"/>
      <c r="N162" s="83"/>
    </row>
    <row r="163" spans="2:14" x14ac:dyDescent="0.15">
      <c r="B163" s="82" t="s">
        <v>66</v>
      </c>
      <c r="C163" s="83"/>
      <c r="D163" s="83"/>
      <c r="E163" s="83"/>
      <c r="F163" s="83"/>
      <c r="G163" s="83"/>
      <c r="H163" s="83"/>
      <c r="I163" s="83"/>
      <c r="J163" s="83"/>
      <c r="K163" s="83"/>
      <c r="L163" s="83"/>
      <c r="M163" s="83"/>
      <c r="N163" s="83"/>
    </row>
    <row r="164" spans="2:14" x14ac:dyDescent="0.15">
      <c r="B164" s="82" t="s">
        <v>67</v>
      </c>
      <c r="C164" s="83"/>
      <c r="D164" s="83"/>
      <c r="E164" s="83"/>
      <c r="F164" s="83"/>
      <c r="G164" s="83"/>
      <c r="H164" s="83"/>
      <c r="I164" s="83"/>
      <c r="J164" s="83"/>
      <c r="K164" s="83"/>
      <c r="L164" s="83"/>
      <c r="M164" s="83"/>
      <c r="N164" s="83"/>
    </row>
    <row r="165" spans="2:14" x14ac:dyDescent="0.15">
      <c r="B165" s="82" t="s">
        <v>68</v>
      </c>
      <c r="C165" s="83"/>
      <c r="D165" s="83"/>
      <c r="E165" s="83"/>
      <c r="F165" s="83"/>
      <c r="G165" s="83"/>
      <c r="H165" s="83"/>
      <c r="I165" s="83"/>
      <c r="J165" s="83"/>
      <c r="K165" s="83"/>
      <c r="L165" s="83"/>
      <c r="M165" s="83"/>
      <c r="N165" s="83"/>
    </row>
    <row r="166" spans="2:14" x14ac:dyDescent="0.15">
      <c r="B166" s="82" t="s">
        <v>69</v>
      </c>
      <c r="C166" s="83"/>
      <c r="D166" s="83"/>
      <c r="E166" s="83"/>
      <c r="F166" s="83"/>
      <c r="G166" s="83"/>
      <c r="H166" s="83"/>
      <c r="I166" s="83"/>
      <c r="J166" s="83"/>
      <c r="K166" s="83"/>
      <c r="L166" s="83"/>
      <c r="M166" s="83"/>
      <c r="N166" s="83"/>
    </row>
    <row r="167" spans="2:14" x14ac:dyDescent="0.15">
      <c r="B167" s="82" t="s">
        <v>71</v>
      </c>
      <c r="C167" s="83"/>
      <c r="D167" s="83"/>
      <c r="E167" s="83"/>
      <c r="F167" s="83"/>
      <c r="G167" s="83"/>
      <c r="H167" s="83"/>
      <c r="I167" s="83"/>
      <c r="J167" s="83"/>
      <c r="K167" s="83"/>
      <c r="L167" s="83"/>
      <c r="M167" s="83"/>
      <c r="N167" s="83"/>
    </row>
    <row r="168" spans="2:14" x14ac:dyDescent="0.15">
      <c r="B168" s="82" t="s">
        <v>72</v>
      </c>
      <c r="C168" s="83"/>
      <c r="D168" s="83"/>
      <c r="E168" s="83"/>
      <c r="F168" s="83"/>
      <c r="G168" s="83"/>
      <c r="H168" s="83"/>
      <c r="I168" s="83"/>
      <c r="J168" s="83"/>
      <c r="K168" s="83"/>
      <c r="L168" s="83"/>
      <c r="M168" s="83"/>
      <c r="N168" s="83"/>
    </row>
    <row r="169" spans="2:14" x14ac:dyDescent="0.15">
      <c r="B169" s="82" t="s">
        <v>73</v>
      </c>
      <c r="C169" s="83"/>
      <c r="D169" s="83"/>
      <c r="E169" s="83"/>
      <c r="F169" s="83"/>
      <c r="G169" s="83"/>
      <c r="H169" s="83"/>
      <c r="I169" s="83"/>
      <c r="J169" s="83"/>
      <c r="K169" s="83"/>
      <c r="L169" s="83"/>
      <c r="M169" s="83"/>
      <c r="N169" s="83"/>
    </row>
    <row r="170" spans="2:14" x14ac:dyDescent="0.15">
      <c r="B170" s="82" t="s">
        <v>74</v>
      </c>
      <c r="C170" s="83"/>
      <c r="D170" s="83"/>
      <c r="E170" s="83"/>
      <c r="F170" s="83"/>
      <c r="G170" s="83"/>
      <c r="H170" s="83"/>
      <c r="I170" s="83"/>
      <c r="J170" s="83"/>
      <c r="K170" s="83"/>
      <c r="L170" s="83"/>
      <c r="M170" s="83"/>
      <c r="N170" s="83"/>
    </row>
    <row r="171" spans="2:14" x14ac:dyDescent="0.15">
      <c r="B171" s="82" t="s">
        <v>75</v>
      </c>
      <c r="C171" s="83"/>
      <c r="D171" s="83"/>
      <c r="E171" s="83"/>
      <c r="F171" s="83"/>
      <c r="G171" s="83"/>
      <c r="H171" s="83"/>
      <c r="I171" s="83"/>
      <c r="J171" s="83"/>
      <c r="K171" s="83"/>
      <c r="L171" s="83"/>
      <c r="M171" s="83"/>
      <c r="N171" s="83"/>
    </row>
    <row r="172" spans="2:14" x14ac:dyDescent="0.15">
      <c r="B172" s="82" t="s">
        <v>76</v>
      </c>
      <c r="C172" s="83"/>
      <c r="D172" s="83"/>
      <c r="E172" s="83"/>
      <c r="F172" s="83"/>
      <c r="G172" s="83"/>
      <c r="H172" s="83"/>
      <c r="I172" s="83"/>
      <c r="J172" s="83"/>
      <c r="K172" s="83"/>
      <c r="L172" s="83"/>
      <c r="M172" s="83"/>
      <c r="N172" s="83"/>
    </row>
    <row r="173" spans="2:14" x14ac:dyDescent="0.15">
      <c r="B173" s="82" t="s">
        <v>77</v>
      </c>
      <c r="C173" s="83"/>
      <c r="D173" s="83"/>
      <c r="E173" s="83"/>
      <c r="F173" s="83"/>
      <c r="G173" s="83"/>
      <c r="H173" s="83"/>
      <c r="I173" s="83"/>
      <c r="J173" s="83"/>
      <c r="K173" s="83"/>
      <c r="L173" s="83"/>
      <c r="M173" s="83"/>
      <c r="N173" s="83"/>
    </row>
    <row r="174" spans="2:14" x14ac:dyDescent="0.15">
      <c r="B174" s="82" t="s">
        <v>78</v>
      </c>
      <c r="C174" s="83"/>
      <c r="D174" s="83"/>
      <c r="E174" s="83"/>
      <c r="F174" s="83"/>
      <c r="G174" s="83"/>
      <c r="H174" s="83"/>
      <c r="I174" s="83"/>
      <c r="J174" s="83"/>
      <c r="K174" s="83"/>
      <c r="L174" s="83"/>
      <c r="M174" s="83"/>
      <c r="N174" s="83"/>
    </row>
    <row r="175" spans="2:14" x14ac:dyDescent="0.15">
      <c r="B175" s="82" t="s">
        <v>79</v>
      </c>
      <c r="C175" s="83"/>
      <c r="D175" s="83"/>
      <c r="E175" s="83"/>
      <c r="F175" s="83"/>
      <c r="G175" s="83"/>
      <c r="H175" s="83"/>
      <c r="I175" s="83"/>
      <c r="J175" s="83"/>
      <c r="K175" s="83"/>
      <c r="L175" s="83"/>
      <c r="M175" s="83"/>
      <c r="N175" s="83"/>
    </row>
    <row r="176" spans="2:14" x14ac:dyDescent="0.15">
      <c r="B176" s="82" t="s">
        <v>80</v>
      </c>
      <c r="C176" s="83"/>
      <c r="D176" s="83"/>
      <c r="E176" s="83"/>
      <c r="F176" s="83"/>
      <c r="G176" s="83"/>
      <c r="H176" s="83"/>
      <c r="I176" s="83"/>
      <c r="J176" s="83"/>
      <c r="K176" s="83"/>
      <c r="L176" s="83"/>
      <c r="M176" s="83"/>
      <c r="N176" s="83"/>
    </row>
    <row r="177" spans="2:14" x14ac:dyDescent="0.15">
      <c r="B177" s="82" t="s">
        <v>81</v>
      </c>
      <c r="C177" s="83"/>
      <c r="D177" s="83"/>
      <c r="E177" s="83"/>
      <c r="F177" s="83"/>
      <c r="G177" s="83"/>
      <c r="H177" s="83"/>
      <c r="I177" s="83"/>
      <c r="J177" s="83"/>
      <c r="K177" s="83"/>
      <c r="L177" s="83"/>
      <c r="M177" s="83"/>
      <c r="N177" s="83"/>
    </row>
    <row r="178" spans="2:14" x14ac:dyDescent="0.15">
      <c r="B178" s="82" t="s">
        <v>82</v>
      </c>
      <c r="C178" s="83"/>
      <c r="D178" s="83"/>
      <c r="E178" s="83"/>
      <c r="F178" s="83"/>
      <c r="G178" s="83"/>
      <c r="H178" s="83"/>
      <c r="I178" s="83"/>
      <c r="J178" s="83"/>
      <c r="K178" s="83"/>
      <c r="L178" s="83"/>
      <c r="M178" s="83"/>
      <c r="N178" s="83"/>
    </row>
    <row r="179" spans="2:14" x14ac:dyDescent="0.15">
      <c r="B179" s="82" t="s">
        <v>83</v>
      </c>
      <c r="C179" s="83"/>
      <c r="D179" s="83"/>
      <c r="E179" s="83"/>
      <c r="F179" s="83"/>
      <c r="G179" s="83"/>
      <c r="H179" s="83"/>
      <c r="I179" s="83"/>
      <c r="J179" s="83"/>
      <c r="K179" s="83"/>
      <c r="L179" s="83"/>
      <c r="M179" s="83"/>
      <c r="N179" s="83"/>
    </row>
    <row r="180" spans="2:14" x14ac:dyDescent="0.15">
      <c r="B180" s="82" t="s">
        <v>84</v>
      </c>
      <c r="C180" s="83"/>
      <c r="D180" s="83"/>
      <c r="E180" s="83"/>
      <c r="F180" s="83"/>
      <c r="G180" s="83"/>
      <c r="H180" s="83"/>
      <c r="I180" s="83"/>
      <c r="J180" s="83"/>
      <c r="K180" s="83"/>
      <c r="L180" s="83"/>
      <c r="M180" s="83"/>
      <c r="N180" s="83"/>
    </row>
    <row r="181" spans="2:14" x14ac:dyDescent="0.15">
      <c r="B181" s="82" t="s">
        <v>85</v>
      </c>
      <c r="C181" s="83"/>
      <c r="D181" s="83"/>
      <c r="E181" s="83"/>
      <c r="F181" s="83"/>
      <c r="G181" s="83"/>
      <c r="H181" s="83"/>
      <c r="I181" s="83"/>
      <c r="J181" s="83"/>
      <c r="K181" s="83"/>
      <c r="L181" s="83"/>
      <c r="M181" s="83"/>
      <c r="N181" s="83"/>
    </row>
    <row r="182" spans="2:14" x14ac:dyDescent="0.15">
      <c r="B182" s="82" t="s">
        <v>86</v>
      </c>
      <c r="C182" s="83"/>
      <c r="D182" s="83"/>
      <c r="E182" s="83"/>
      <c r="F182" s="83"/>
      <c r="G182" s="83"/>
      <c r="H182" s="83"/>
      <c r="I182" s="83"/>
      <c r="J182" s="83"/>
      <c r="K182" s="83"/>
      <c r="L182" s="83"/>
      <c r="M182" s="83"/>
      <c r="N182" s="83"/>
    </row>
    <row r="183" spans="2:14" x14ac:dyDescent="0.15">
      <c r="B183" s="82"/>
      <c r="C183" s="83"/>
      <c r="D183" s="83"/>
      <c r="E183" s="83"/>
      <c r="F183" s="83"/>
      <c r="G183" s="83"/>
      <c r="H183" s="83"/>
      <c r="I183" s="83"/>
      <c r="J183" s="83"/>
      <c r="K183" s="83"/>
      <c r="L183" s="83"/>
      <c r="M183" s="83"/>
      <c r="N183" s="83"/>
    </row>
    <row r="184" spans="2:14" x14ac:dyDescent="0.15">
      <c r="B184" s="82"/>
      <c r="C184" s="83"/>
      <c r="D184" s="83"/>
      <c r="E184" s="83"/>
      <c r="F184" s="83"/>
      <c r="G184" s="83"/>
      <c r="H184" s="83"/>
      <c r="I184" s="83"/>
      <c r="J184" s="83"/>
      <c r="K184" s="83"/>
      <c r="L184" s="83"/>
      <c r="M184" s="83"/>
      <c r="N184" s="83"/>
    </row>
    <row r="185" spans="2:14" x14ac:dyDescent="0.15">
      <c r="B185" s="82"/>
      <c r="C185" s="83"/>
      <c r="D185" s="83"/>
      <c r="E185" s="83"/>
      <c r="F185" s="83"/>
      <c r="G185" s="83"/>
      <c r="H185" s="83"/>
      <c r="I185" s="83"/>
      <c r="J185" s="83"/>
      <c r="K185" s="83"/>
      <c r="L185" s="83"/>
      <c r="M185" s="83"/>
      <c r="N185" s="83"/>
    </row>
    <row r="186" spans="2:14" x14ac:dyDescent="0.15">
      <c r="B186" s="82"/>
      <c r="C186" s="83"/>
      <c r="D186" s="83"/>
      <c r="E186" s="83"/>
      <c r="F186" s="83"/>
      <c r="G186" s="83"/>
      <c r="H186" s="83"/>
      <c r="I186" s="83"/>
      <c r="J186" s="83"/>
      <c r="K186" s="83"/>
      <c r="L186" s="83"/>
      <c r="M186" s="83"/>
      <c r="N186" s="83"/>
    </row>
    <row r="187" spans="2:14" x14ac:dyDescent="0.15">
      <c r="B187" s="82"/>
      <c r="C187" s="83"/>
      <c r="D187" s="83"/>
      <c r="E187" s="83"/>
      <c r="F187" s="83"/>
      <c r="G187" s="83"/>
      <c r="H187" s="83"/>
      <c r="I187" s="83"/>
      <c r="J187" s="83"/>
      <c r="K187" s="83"/>
      <c r="L187" s="83"/>
      <c r="M187" s="83"/>
      <c r="N187" s="83"/>
    </row>
    <row r="188" spans="2:14" x14ac:dyDescent="0.15">
      <c r="B188" s="82"/>
      <c r="C188" s="83"/>
      <c r="D188" s="83"/>
      <c r="E188" s="83"/>
      <c r="F188" s="83"/>
      <c r="G188" s="83"/>
      <c r="H188" s="83"/>
      <c r="I188" s="83"/>
      <c r="J188" s="83"/>
      <c r="K188" s="83"/>
      <c r="L188" s="83"/>
      <c r="M188" s="83"/>
      <c r="N188" s="83"/>
    </row>
    <row r="189" spans="2:14" x14ac:dyDescent="0.15">
      <c r="B189" s="82"/>
      <c r="C189" s="83"/>
      <c r="D189" s="83"/>
      <c r="E189" s="83"/>
      <c r="F189" s="83"/>
      <c r="G189" s="83"/>
      <c r="H189" s="83"/>
      <c r="I189" s="83"/>
      <c r="J189" s="83"/>
      <c r="K189" s="83"/>
      <c r="L189" s="83"/>
      <c r="M189" s="83"/>
      <c r="N189" s="83"/>
    </row>
    <row r="190" spans="2:14" x14ac:dyDescent="0.15">
      <c r="B190" s="82"/>
      <c r="C190" s="83"/>
      <c r="D190" s="83"/>
      <c r="E190" s="83"/>
      <c r="F190" s="83"/>
      <c r="G190" s="83"/>
      <c r="H190" s="83"/>
      <c r="I190" s="83"/>
      <c r="J190" s="83"/>
      <c r="K190" s="83"/>
      <c r="L190" s="83"/>
      <c r="M190" s="83"/>
      <c r="N190" s="83"/>
    </row>
    <row r="191" spans="2:14" x14ac:dyDescent="0.15">
      <c r="B191" s="82"/>
      <c r="C191" s="83"/>
      <c r="D191" s="83"/>
      <c r="E191" s="83"/>
      <c r="F191" s="83"/>
      <c r="G191" s="83"/>
      <c r="H191" s="83"/>
      <c r="I191" s="83"/>
      <c r="J191" s="83"/>
      <c r="K191" s="83"/>
      <c r="L191" s="83"/>
      <c r="M191" s="83"/>
      <c r="N191" s="83"/>
    </row>
    <row r="192" spans="2:14" x14ac:dyDescent="0.15">
      <c r="B192" s="82"/>
      <c r="C192" s="83"/>
      <c r="D192" s="83"/>
      <c r="E192" s="83"/>
      <c r="F192" s="83"/>
      <c r="G192" s="83"/>
      <c r="H192" s="83"/>
      <c r="I192" s="83"/>
      <c r="J192" s="83"/>
      <c r="K192" s="83"/>
      <c r="L192" s="83"/>
      <c r="M192" s="83"/>
      <c r="N192" s="83"/>
    </row>
    <row r="193" spans="2:14" x14ac:dyDescent="0.15">
      <c r="B193" s="82"/>
      <c r="C193" s="83"/>
      <c r="D193" s="83"/>
      <c r="E193" s="83"/>
      <c r="F193" s="83"/>
      <c r="G193" s="83"/>
      <c r="H193" s="83"/>
      <c r="I193" s="83"/>
      <c r="J193" s="83"/>
      <c r="K193" s="83"/>
      <c r="L193" s="83"/>
      <c r="M193" s="83"/>
      <c r="N193" s="83"/>
    </row>
    <row r="194" spans="2:14" x14ac:dyDescent="0.15">
      <c r="B194" s="82"/>
      <c r="C194" s="83"/>
      <c r="D194" s="83"/>
      <c r="E194" s="83"/>
      <c r="F194" s="83"/>
      <c r="G194" s="83"/>
      <c r="H194" s="83"/>
      <c r="I194" s="83"/>
      <c r="J194" s="83"/>
      <c r="K194" s="83"/>
      <c r="L194" s="83"/>
      <c r="M194" s="83"/>
      <c r="N194" s="83"/>
    </row>
    <row r="195" spans="2:14" x14ac:dyDescent="0.15">
      <c r="B195" s="82"/>
      <c r="C195" s="83"/>
      <c r="D195" s="83"/>
      <c r="E195" s="83"/>
      <c r="F195" s="83"/>
      <c r="G195" s="83"/>
      <c r="H195" s="83"/>
      <c r="I195" s="83"/>
      <c r="J195" s="83"/>
      <c r="K195" s="83"/>
      <c r="L195" s="83"/>
      <c r="M195" s="83"/>
      <c r="N195" s="83"/>
    </row>
    <row r="196" spans="2:14" x14ac:dyDescent="0.15">
      <c r="B196" s="82"/>
      <c r="C196" s="83"/>
      <c r="D196" s="83"/>
      <c r="E196" s="83"/>
      <c r="F196" s="83"/>
      <c r="G196" s="83"/>
      <c r="H196" s="83"/>
      <c r="I196" s="83"/>
      <c r="J196" s="83"/>
      <c r="K196" s="83"/>
      <c r="L196" s="83"/>
      <c r="M196" s="83"/>
      <c r="N196" s="83"/>
    </row>
    <row r="197" spans="2:14" x14ac:dyDescent="0.15">
      <c r="B197" s="82"/>
      <c r="C197" s="83"/>
      <c r="D197" s="83"/>
      <c r="E197" s="83"/>
      <c r="F197" s="83"/>
      <c r="G197" s="83"/>
      <c r="H197" s="83"/>
      <c r="I197" s="83"/>
      <c r="J197" s="83"/>
      <c r="K197" s="83"/>
      <c r="L197" s="83"/>
      <c r="M197" s="83"/>
      <c r="N197" s="83"/>
    </row>
    <row r="198" spans="2:14" x14ac:dyDescent="0.15">
      <c r="B198" s="82"/>
      <c r="C198" s="83"/>
      <c r="D198" s="83"/>
      <c r="E198" s="83"/>
      <c r="F198" s="83"/>
      <c r="G198" s="83"/>
      <c r="H198" s="83"/>
      <c r="I198" s="83"/>
      <c r="J198" s="83"/>
      <c r="K198" s="83"/>
      <c r="L198" s="83"/>
      <c r="M198" s="83"/>
      <c r="N198" s="83"/>
    </row>
    <row r="199" spans="2:14" x14ac:dyDescent="0.15">
      <c r="B199" s="82"/>
      <c r="C199" s="83"/>
      <c r="D199" s="83"/>
      <c r="E199" s="83"/>
      <c r="F199" s="83"/>
      <c r="G199" s="83"/>
      <c r="H199" s="83"/>
      <c r="I199" s="83"/>
      <c r="J199" s="83"/>
      <c r="K199" s="83"/>
      <c r="L199" s="83"/>
      <c r="M199" s="83"/>
      <c r="N199" s="83"/>
    </row>
    <row r="200" spans="2:14" x14ac:dyDescent="0.15">
      <c r="B200" s="82"/>
      <c r="C200" s="83"/>
      <c r="D200" s="83"/>
      <c r="E200" s="83"/>
      <c r="F200" s="83"/>
      <c r="G200" s="83"/>
      <c r="H200" s="83"/>
      <c r="I200" s="83"/>
      <c r="J200" s="83"/>
      <c r="K200" s="83"/>
      <c r="L200" s="83"/>
      <c r="M200" s="83"/>
      <c r="N200" s="83"/>
    </row>
    <row r="201" spans="2:14" x14ac:dyDescent="0.15">
      <c r="B201" s="82"/>
      <c r="C201" s="83"/>
      <c r="D201" s="83"/>
      <c r="E201" s="83"/>
      <c r="F201" s="83"/>
      <c r="G201" s="83"/>
      <c r="H201" s="83"/>
      <c r="I201" s="83"/>
      <c r="J201" s="83"/>
      <c r="K201" s="83"/>
      <c r="L201" s="83"/>
      <c r="M201" s="83"/>
      <c r="N201" s="83"/>
    </row>
    <row r="202" spans="2:14" x14ac:dyDescent="0.15">
      <c r="B202" s="82"/>
      <c r="C202" s="83"/>
      <c r="D202" s="83"/>
      <c r="E202" s="83"/>
      <c r="F202" s="83"/>
      <c r="G202" s="83"/>
      <c r="H202" s="83"/>
      <c r="I202" s="83"/>
      <c r="J202" s="83"/>
      <c r="K202" s="83"/>
      <c r="L202" s="83"/>
      <c r="M202" s="83"/>
      <c r="N202" s="83"/>
    </row>
    <row r="203" spans="2:14" x14ac:dyDescent="0.15">
      <c r="B203" s="82"/>
      <c r="C203" s="83"/>
      <c r="D203" s="83"/>
      <c r="E203" s="83"/>
      <c r="F203" s="83"/>
      <c r="G203" s="83"/>
      <c r="H203" s="83"/>
      <c r="I203" s="83"/>
      <c r="J203" s="83"/>
      <c r="K203" s="83"/>
      <c r="L203" s="83"/>
      <c r="M203" s="83"/>
      <c r="N203" s="83"/>
    </row>
    <row r="204" spans="2:14" x14ac:dyDescent="0.15">
      <c r="B204" s="82"/>
      <c r="C204" s="83"/>
      <c r="D204" s="83"/>
      <c r="E204" s="83"/>
      <c r="F204" s="83"/>
      <c r="G204" s="83"/>
      <c r="H204" s="83"/>
      <c r="I204" s="83"/>
      <c r="J204" s="83"/>
      <c r="K204" s="83"/>
      <c r="L204" s="83"/>
      <c r="M204" s="83"/>
      <c r="N204" s="83"/>
    </row>
    <row r="205" spans="2:14" x14ac:dyDescent="0.15">
      <c r="B205" s="82"/>
      <c r="C205" s="83"/>
      <c r="D205" s="83"/>
      <c r="E205" s="83"/>
      <c r="F205" s="83"/>
      <c r="G205" s="83"/>
      <c r="H205" s="83"/>
      <c r="I205" s="83"/>
      <c r="J205" s="83"/>
      <c r="K205" s="83"/>
      <c r="L205" s="83"/>
      <c r="M205" s="83"/>
      <c r="N205" s="83"/>
    </row>
    <row r="206" spans="2:14" x14ac:dyDescent="0.15">
      <c r="B206" s="82"/>
      <c r="C206" s="83"/>
      <c r="D206" s="83"/>
      <c r="E206" s="83"/>
      <c r="F206" s="83"/>
      <c r="G206" s="83"/>
      <c r="H206" s="83"/>
      <c r="I206" s="83"/>
      <c r="J206" s="83"/>
      <c r="K206" s="83"/>
      <c r="L206" s="83"/>
      <c r="M206" s="83"/>
      <c r="N206" s="83"/>
    </row>
    <row r="207" spans="2:14" x14ac:dyDescent="0.15">
      <c r="B207" s="82"/>
      <c r="C207" s="83"/>
      <c r="D207" s="83"/>
      <c r="E207" s="83"/>
      <c r="F207" s="83"/>
      <c r="G207" s="83"/>
      <c r="H207" s="83"/>
      <c r="I207" s="83"/>
      <c r="J207" s="83"/>
      <c r="K207" s="83"/>
      <c r="L207" s="83"/>
      <c r="M207" s="83"/>
      <c r="N207" s="83"/>
    </row>
    <row r="208" spans="2:14" x14ac:dyDescent="0.15">
      <c r="B208" s="82"/>
      <c r="C208" s="83"/>
      <c r="D208" s="83"/>
      <c r="E208" s="83"/>
      <c r="F208" s="83"/>
      <c r="G208" s="83"/>
      <c r="H208" s="83"/>
      <c r="I208" s="83"/>
      <c r="J208" s="83"/>
      <c r="K208" s="83"/>
      <c r="L208" s="83"/>
      <c r="M208" s="83"/>
      <c r="N208" s="83"/>
    </row>
    <row r="209" spans="2:14" x14ac:dyDescent="0.15">
      <c r="B209" s="82"/>
      <c r="C209" s="83"/>
      <c r="D209" s="83"/>
      <c r="E209" s="83"/>
      <c r="F209" s="83"/>
      <c r="G209" s="83"/>
      <c r="H209" s="83"/>
      <c r="I209" s="83"/>
      <c r="J209" s="83"/>
      <c r="K209" s="83"/>
      <c r="L209" s="83"/>
      <c r="M209" s="83"/>
      <c r="N209" s="83"/>
    </row>
    <row r="210" spans="2:14" x14ac:dyDescent="0.15">
      <c r="B210" s="82"/>
      <c r="C210" s="83"/>
      <c r="D210" s="83"/>
      <c r="E210" s="83"/>
      <c r="F210" s="83"/>
      <c r="G210" s="83"/>
      <c r="H210" s="83"/>
      <c r="I210" s="83"/>
      <c r="J210" s="83"/>
      <c r="K210" s="83"/>
      <c r="L210" s="83"/>
      <c r="M210" s="83"/>
      <c r="N210" s="83"/>
    </row>
    <row r="211" spans="2:14" x14ac:dyDescent="0.15">
      <c r="B211" s="82"/>
      <c r="C211" s="83"/>
      <c r="D211" s="83"/>
      <c r="E211" s="83"/>
      <c r="F211" s="83"/>
      <c r="G211" s="83"/>
      <c r="H211" s="83"/>
      <c r="I211" s="83"/>
      <c r="J211" s="83"/>
      <c r="K211" s="83"/>
      <c r="L211" s="83"/>
      <c r="M211" s="83"/>
      <c r="N211" s="83"/>
    </row>
    <row r="212" spans="2:14" x14ac:dyDescent="0.15">
      <c r="B212" s="82"/>
      <c r="C212" s="83"/>
      <c r="D212" s="83"/>
      <c r="E212" s="83"/>
      <c r="F212" s="83"/>
      <c r="G212" s="83"/>
      <c r="H212" s="83"/>
      <c r="I212" s="83"/>
      <c r="J212" s="83"/>
      <c r="K212" s="83"/>
      <c r="L212" s="83"/>
      <c r="M212" s="83"/>
      <c r="N212" s="83"/>
    </row>
    <row r="213" spans="2:14" x14ac:dyDescent="0.15">
      <c r="B213" s="82"/>
      <c r="C213" s="83"/>
      <c r="D213" s="83"/>
      <c r="E213" s="83"/>
      <c r="F213" s="83"/>
      <c r="G213" s="83"/>
      <c r="H213" s="83"/>
      <c r="I213" s="83"/>
      <c r="J213" s="83"/>
      <c r="K213" s="83"/>
      <c r="L213" s="83"/>
      <c r="M213" s="83"/>
      <c r="N213" s="83"/>
    </row>
    <row r="214" spans="2:14" x14ac:dyDescent="0.15">
      <c r="B214" s="82"/>
      <c r="C214" s="83"/>
      <c r="D214" s="83"/>
      <c r="E214" s="83"/>
      <c r="F214" s="83"/>
      <c r="G214" s="83"/>
      <c r="H214" s="83"/>
      <c r="I214" s="83"/>
      <c r="J214" s="83"/>
      <c r="K214" s="83"/>
      <c r="L214" s="83"/>
      <c r="M214" s="83"/>
      <c r="N214" s="83"/>
    </row>
    <row r="215" spans="2:14" x14ac:dyDescent="0.15">
      <c r="B215" s="82"/>
      <c r="C215" s="83"/>
      <c r="D215" s="83"/>
      <c r="E215" s="83"/>
      <c r="F215" s="83"/>
      <c r="G215" s="83"/>
      <c r="H215" s="83"/>
      <c r="I215" s="83"/>
      <c r="J215" s="83"/>
      <c r="K215" s="83"/>
      <c r="L215" s="83"/>
      <c r="M215" s="83"/>
      <c r="N215" s="83"/>
    </row>
    <row r="216" spans="2:14" x14ac:dyDescent="0.15">
      <c r="B216" s="82"/>
      <c r="C216" s="83"/>
      <c r="D216" s="83"/>
      <c r="E216" s="83"/>
      <c r="F216" s="83"/>
      <c r="G216" s="83"/>
      <c r="H216" s="83"/>
      <c r="I216" s="83"/>
      <c r="J216" s="83"/>
      <c r="K216" s="83"/>
      <c r="L216" s="83"/>
      <c r="M216" s="83"/>
      <c r="N216" s="83"/>
    </row>
    <row r="217" spans="2:14" x14ac:dyDescent="0.15">
      <c r="B217" s="82"/>
      <c r="C217" s="83"/>
      <c r="D217" s="83"/>
      <c r="E217" s="83"/>
      <c r="F217" s="83"/>
      <c r="G217" s="83"/>
      <c r="H217" s="83"/>
      <c r="I217" s="83"/>
      <c r="J217" s="83"/>
      <c r="K217" s="83"/>
      <c r="L217" s="83"/>
      <c r="M217" s="83"/>
      <c r="N217" s="83"/>
    </row>
    <row r="218" spans="2:14" x14ac:dyDescent="0.15">
      <c r="B218" s="82"/>
      <c r="C218" s="83"/>
      <c r="D218" s="83"/>
      <c r="E218" s="83"/>
      <c r="F218" s="83"/>
      <c r="G218" s="83"/>
      <c r="H218" s="83"/>
      <c r="I218" s="83"/>
      <c r="J218" s="83"/>
      <c r="K218" s="83"/>
      <c r="L218" s="83"/>
      <c r="M218" s="83"/>
      <c r="N218" s="83"/>
    </row>
    <row r="219" spans="2:14" x14ac:dyDescent="0.15">
      <c r="B219" s="82"/>
      <c r="C219" s="83"/>
      <c r="D219" s="83"/>
      <c r="E219" s="83"/>
      <c r="F219" s="83"/>
      <c r="G219" s="83"/>
      <c r="H219" s="83"/>
      <c r="I219" s="83"/>
      <c r="J219" s="83"/>
      <c r="K219" s="83"/>
      <c r="L219" s="83"/>
      <c r="M219" s="83"/>
      <c r="N219" s="83"/>
    </row>
    <row r="220" spans="2:14" x14ac:dyDescent="0.15">
      <c r="B220" s="82"/>
      <c r="C220" s="83"/>
      <c r="D220" s="83"/>
      <c r="E220" s="83"/>
      <c r="F220" s="83"/>
      <c r="G220" s="83"/>
      <c r="H220" s="83"/>
      <c r="I220" s="83"/>
      <c r="J220" s="83"/>
      <c r="K220" s="83"/>
      <c r="L220" s="83"/>
      <c r="M220" s="83"/>
      <c r="N220" s="83"/>
    </row>
    <row r="221" spans="2:14" x14ac:dyDescent="0.15">
      <c r="B221" s="82"/>
      <c r="C221" s="83"/>
      <c r="D221" s="83"/>
      <c r="E221" s="83"/>
      <c r="F221" s="83"/>
      <c r="G221" s="83"/>
      <c r="H221" s="83"/>
      <c r="I221" s="83"/>
      <c r="J221" s="83"/>
      <c r="K221" s="83"/>
      <c r="L221" s="83"/>
      <c r="M221" s="83"/>
      <c r="N221" s="83"/>
    </row>
    <row r="222" spans="2:14" x14ac:dyDescent="0.15">
      <c r="B222" s="82"/>
      <c r="C222" s="83"/>
      <c r="D222" s="83"/>
      <c r="E222" s="83"/>
      <c r="F222" s="83"/>
      <c r="G222" s="83"/>
      <c r="H222" s="83"/>
      <c r="I222" s="83"/>
      <c r="J222" s="83"/>
      <c r="K222" s="83"/>
      <c r="L222" s="83"/>
      <c r="M222" s="83"/>
      <c r="N222" s="83"/>
    </row>
    <row r="223" spans="2:14" x14ac:dyDescent="0.15">
      <c r="B223" s="82"/>
      <c r="C223" s="83"/>
      <c r="D223" s="83"/>
      <c r="E223" s="83"/>
      <c r="F223" s="83"/>
      <c r="G223" s="83"/>
      <c r="H223" s="83"/>
      <c r="I223" s="83"/>
      <c r="J223" s="83"/>
      <c r="K223" s="83"/>
      <c r="L223" s="83"/>
      <c r="M223" s="83"/>
      <c r="N223" s="83"/>
    </row>
    <row r="224" spans="2:14" x14ac:dyDescent="0.15">
      <c r="B224" s="82"/>
      <c r="C224" s="83"/>
      <c r="D224" s="83"/>
      <c r="E224" s="83"/>
      <c r="F224" s="83"/>
      <c r="G224" s="83"/>
      <c r="H224" s="83"/>
      <c r="I224" s="83"/>
      <c r="J224" s="83"/>
      <c r="K224" s="83"/>
      <c r="L224" s="83"/>
      <c r="M224" s="83"/>
      <c r="N224" s="83"/>
    </row>
    <row r="225" spans="2:14" x14ac:dyDescent="0.15">
      <c r="B225" s="82"/>
      <c r="C225" s="83"/>
      <c r="D225" s="83"/>
      <c r="E225" s="83"/>
      <c r="F225" s="83"/>
      <c r="G225" s="83"/>
      <c r="H225" s="83"/>
      <c r="I225" s="83"/>
      <c r="J225" s="83"/>
      <c r="K225" s="83"/>
      <c r="L225" s="83"/>
      <c r="M225" s="83"/>
      <c r="N225" s="83"/>
    </row>
    <row r="226" spans="2:14" x14ac:dyDescent="0.15">
      <c r="B226" s="82"/>
      <c r="C226" s="83"/>
      <c r="D226" s="83"/>
      <c r="E226" s="83"/>
      <c r="F226" s="83"/>
      <c r="G226" s="83"/>
      <c r="H226" s="83"/>
      <c r="I226" s="83"/>
      <c r="J226" s="83"/>
      <c r="K226" s="83"/>
      <c r="L226" s="83"/>
      <c r="M226" s="83"/>
      <c r="N226" s="83"/>
    </row>
    <row r="227" spans="2:14" x14ac:dyDescent="0.15">
      <c r="B227" s="82"/>
      <c r="C227" s="83"/>
      <c r="D227" s="83"/>
      <c r="E227" s="83"/>
      <c r="F227" s="83"/>
      <c r="G227" s="83"/>
      <c r="H227" s="83"/>
      <c r="I227" s="83"/>
      <c r="J227" s="83"/>
      <c r="K227" s="83"/>
      <c r="L227" s="83"/>
      <c r="M227" s="83"/>
      <c r="N227" s="83"/>
    </row>
    <row r="228" spans="2:14" x14ac:dyDescent="0.15">
      <c r="B228" s="82"/>
      <c r="C228" s="83"/>
      <c r="D228" s="83"/>
      <c r="E228" s="83"/>
      <c r="F228" s="83"/>
      <c r="G228" s="83"/>
      <c r="H228" s="83"/>
      <c r="I228" s="83"/>
      <c r="J228" s="83"/>
      <c r="K228" s="83"/>
      <c r="L228" s="83"/>
      <c r="M228" s="83"/>
      <c r="N228" s="83"/>
    </row>
    <row r="229" spans="2:14" x14ac:dyDescent="0.15">
      <c r="B229" s="82"/>
      <c r="C229" s="83"/>
      <c r="D229" s="83"/>
      <c r="E229" s="83"/>
      <c r="F229" s="83"/>
      <c r="G229" s="83"/>
      <c r="H229" s="83"/>
      <c r="I229" s="83"/>
      <c r="J229" s="83"/>
      <c r="K229" s="83"/>
      <c r="L229" s="83"/>
      <c r="M229" s="83"/>
      <c r="N229" s="83"/>
    </row>
    <row r="230" spans="2:14" x14ac:dyDescent="0.15">
      <c r="B230" s="82"/>
      <c r="C230" s="83"/>
      <c r="D230" s="83"/>
      <c r="E230" s="83"/>
      <c r="F230" s="83"/>
      <c r="G230" s="83"/>
      <c r="H230" s="83"/>
      <c r="I230" s="83"/>
      <c r="J230" s="83"/>
      <c r="K230" s="83"/>
      <c r="L230" s="83"/>
      <c r="M230" s="83"/>
      <c r="N230" s="83"/>
    </row>
    <row r="231" spans="2:14" x14ac:dyDescent="0.15">
      <c r="B231" s="82"/>
      <c r="C231" s="83"/>
      <c r="D231" s="83"/>
      <c r="E231" s="83"/>
      <c r="F231" s="83"/>
      <c r="G231" s="83"/>
      <c r="H231" s="83"/>
      <c r="I231" s="83"/>
      <c r="J231" s="83"/>
      <c r="K231" s="83"/>
      <c r="L231" s="83"/>
      <c r="M231" s="83"/>
      <c r="N231" s="83"/>
    </row>
    <row r="232" spans="2:14" x14ac:dyDescent="0.15">
      <c r="B232" s="82"/>
      <c r="C232" s="83"/>
      <c r="D232" s="83"/>
      <c r="E232" s="83"/>
      <c r="F232" s="83"/>
      <c r="G232" s="83"/>
      <c r="H232" s="83"/>
      <c r="I232" s="83"/>
      <c r="J232" s="83"/>
      <c r="K232" s="83"/>
      <c r="L232" s="83"/>
      <c r="M232" s="83"/>
      <c r="N232" s="83"/>
    </row>
    <row r="233" spans="2:14" x14ac:dyDescent="0.15">
      <c r="B233" s="82"/>
      <c r="C233" s="83"/>
      <c r="D233" s="83"/>
      <c r="E233" s="83"/>
      <c r="F233" s="83"/>
      <c r="G233" s="83"/>
      <c r="H233" s="83"/>
      <c r="I233" s="83"/>
      <c r="J233" s="83"/>
      <c r="K233" s="83"/>
      <c r="L233" s="83"/>
      <c r="M233" s="83"/>
      <c r="N233" s="83"/>
    </row>
    <row r="234" spans="2:14" x14ac:dyDescent="0.15">
      <c r="B234" s="82"/>
      <c r="C234" s="83"/>
      <c r="D234" s="83"/>
      <c r="E234" s="83"/>
      <c r="F234" s="83"/>
      <c r="G234" s="83"/>
      <c r="H234" s="83"/>
      <c r="I234" s="83"/>
      <c r="J234" s="83"/>
      <c r="K234" s="83"/>
      <c r="L234" s="83"/>
      <c r="M234" s="83"/>
      <c r="N234" s="83"/>
    </row>
    <row r="235" spans="2:14" x14ac:dyDescent="0.15">
      <c r="B235" s="82"/>
      <c r="C235" s="83"/>
      <c r="D235" s="83"/>
      <c r="E235" s="83"/>
      <c r="F235" s="83"/>
      <c r="G235" s="83"/>
      <c r="H235" s="83"/>
      <c r="I235" s="83"/>
      <c r="J235" s="83"/>
      <c r="K235" s="83"/>
      <c r="L235" s="83"/>
      <c r="M235" s="83"/>
      <c r="N235" s="83"/>
    </row>
    <row r="236" spans="2:14" x14ac:dyDescent="0.15">
      <c r="B236" s="82"/>
      <c r="C236" s="83"/>
      <c r="D236" s="83"/>
      <c r="E236" s="83"/>
      <c r="F236" s="83"/>
      <c r="G236" s="83"/>
      <c r="H236" s="83"/>
      <c r="I236" s="83"/>
      <c r="J236" s="83"/>
      <c r="K236" s="83"/>
      <c r="L236" s="83"/>
      <c r="M236" s="83"/>
      <c r="N236" s="83"/>
    </row>
    <row r="237" spans="2:14" x14ac:dyDescent="0.15">
      <c r="B237" s="82"/>
      <c r="C237" s="83"/>
      <c r="D237" s="83"/>
      <c r="E237" s="83"/>
      <c r="F237" s="83"/>
      <c r="G237" s="83"/>
      <c r="H237" s="83"/>
      <c r="I237" s="83"/>
      <c r="J237" s="83"/>
      <c r="K237" s="83"/>
      <c r="L237" s="83"/>
      <c r="M237" s="83"/>
      <c r="N237" s="83"/>
    </row>
    <row r="238" spans="2:14" x14ac:dyDescent="0.15">
      <c r="B238" s="82"/>
      <c r="C238" s="83"/>
      <c r="D238" s="83"/>
      <c r="E238" s="83"/>
      <c r="F238" s="83"/>
      <c r="G238" s="83"/>
      <c r="H238" s="83"/>
      <c r="I238" s="83"/>
      <c r="J238" s="83"/>
      <c r="K238" s="83"/>
      <c r="L238" s="83"/>
      <c r="M238" s="83"/>
      <c r="N238" s="83"/>
    </row>
  </sheetData>
  <mergeCells count="123">
    <mergeCell ref="B141:N141"/>
    <mergeCell ref="B146:N146"/>
    <mergeCell ref="B147:N147"/>
    <mergeCell ref="B142:N142"/>
    <mergeCell ref="B143:N143"/>
    <mergeCell ref="B144:N144"/>
    <mergeCell ref="B145:N145"/>
    <mergeCell ref="B135:N135"/>
    <mergeCell ref="B136:N136"/>
    <mergeCell ref="B137:N137"/>
    <mergeCell ref="B138:N138"/>
    <mergeCell ref="B139:N139"/>
    <mergeCell ref="B140:N140"/>
    <mergeCell ref="B127:N127"/>
    <mergeCell ref="B117:N117"/>
    <mergeCell ref="A1:N1"/>
    <mergeCell ref="B118:N118"/>
    <mergeCell ref="B119:N119"/>
    <mergeCell ref="B130:N130"/>
    <mergeCell ref="B123:N123"/>
    <mergeCell ref="B124:N124"/>
    <mergeCell ref="B125:N125"/>
    <mergeCell ref="B126:N126"/>
    <mergeCell ref="B120:N120"/>
    <mergeCell ref="B121:N121"/>
    <mergeCell ref="B122:N122"/>
    <mergeCell ref="B148:N148"/>
    <mergeCell ref="B149:N149"/>
    <mergeCell ref="B150:N150"/>
    <mergeCell ref="B151:N151"/>
    <mergeCell ref="B128:N128"/>
    <mergeCell ref="B129:N129"/>
    <mergeCell ref="B131:N131"/>
    <mergeCell ref="B132:N132"/>
    <mergeCell ref="B133:N133"/>
    <mergeCell ref="B134:N134"/>
    <mergeCell ref="B156:N156"/>
    <mergeCell ref="B157:N157"/>
    <mergeCell ref="B158:N158"/>
    <mergeCell ref="B159:N159"/>
    <mergeCell ref="B152:N152"/>
    <mergeCell ref="B153:N153"/>
    <mergeCell ref="B154:N154"/>
    <mergeCell ref="B155:N155"/>
    <mergeCell ref="B164:N164"/>
    <mergeCell ref="B165:N165"/>
    <mergeCell ref="B166:N166"/>
    <mergeCell ref="B167:N167"/>
    <mergeCell ref="B160:N160"/>
    <mergeCell ref="B161:N161"/>
    <mergeCell ref="B162:N162"/>
    <mergeCell ref="B163:N163"/>
    <mergeCell ref="B172:N172"/>
    <mergeCell ref="B173:N173"/>
    <mergeCell ref="B174:N174"/>
    <mergeCell ref="B175:N175"/>
    <mergeCell ref="B168:N168"/>
    <mergeCell ref="B169:N169"/>
    <mergeCell ref="B170:N170"/>
    <mergeCell ref="B171:N171"/>
    <mergeCell ref="B180:N180"/>
    <mergeCell ref="B181:N181"/>
    <mergeCell ref="B182:N182"/>
    <mergeCell ref="B183:N183"/>
    <mergeCell ref="B176:N176"/>
    <mergeCell ref="B177:N177"/>
    <mergeCell ref="B178:N178"/>
    <mergeCell ref="B179:N179"/>
    <mergeCell ref="B188:N188"/>
    <mergeCell ref="B189:N189"/>
    <mergeCell ref="B190:N190"/>
    <mergeCell ref="B191:N191"/>
    <mergeCell ref="B184:N184"/>
    <mergeCell ref="B185:N185"/>
    <mergeCell ref="B186:N186"/>
    <mergeCell ref="B187:N187"/>
    <mergeCell ref="B196:N196"/>
    <mergeCell ref="B197:N197"/>
    <mergeCell ref="B198:N198"/>
    <mergeCell ref="B199:N199"/>
    <mergeCell ref="B192:N192"/>
    <mergeCell ref="B193:N193"/>
    <mergeCell ref="B194:N194"/>
    <mergeCell ref="B195:N195"/>
    <mergeCell ref="B204:N204"/>
    <mergeCell ref="B205:N205"/>
    <mergeCell ref="B206:N206"/>
    <mergeCell ref="B207:N207"/>
    <mergeCell ref="B200:N200"/>
    <mergeCell ref="B201:N201"/>
    <mergeCell ref="B202:N202"/>
    <mergeCell ref="B203:N203"/>
    <mergeCell ref="B212:N212"/>
    <mergeCell ref="B213:N213"/>
    <mergeCell ref="B214:N214"/>
    <mergeCell ref="B215:N215"/>
    <mergeCell ref="B208:N208"/>
    <mergeCell ref="B209:N209"/>
    <mergeCell ref="B210:N210"/>
    <mergeCell ref="B211:N211"/>
    <mergeCell ref="B220:N220"/>
    <mergeCell ref="B221:N221"/>
    <mergeCell ref="B222:N222"/>
    <mergeCell ref="B223:N223"/>
    <mergeCell ref="B216:N216"/>
    <mergeCell ref="B217:N217"/>
    <mergeCell ref="B218:N218"/>
    <mergeCell ref="B219:N219"/>
    <mergeCell ref="B228:N228"/>
    <mergeCell ref="B229:N229"/>
    <mergeCell ref="B230:N230"/>
    <mergeCell ref="B231:N231"/>
    <mergeCell ref="B224:N224"/>
    <mergeCell ref="B225:N225"/>
    <mergeCell ref="B226:N226"/>
    <mergeCell ref="B227:N227"/>
    <mergeCell ref="B236:N236"/>
    <mergeCell ref="B237:N237"/>
    <mergeCell ref="B238:N238"/>
    <mergeCell ref="B232:N232"/>
    <mergeCell ref="B233:N233"/>
    <mergeCell ref="B234:N234"/>
    <mergeCell ref="B235:N235"/>
  </mergeCells>
  <phoneticPr fontId="3"/>
  <pageMargins left="0.41" right="0.3" top="0.31496062992125984" bottom="0.35433070866141736" header="0.31496062992125984" footer="0.31496062992125984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Input form</vt:lpstr>
      <vt:lpstr>Trend graph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gagaarin</dc:creator>
  <cp:lastModifiedBy>HIDEKI MIKI</cp:lastModifiedBy>
  <cp:lastPrinted>2007-11-06T00:58:23Z</cp:lastPrinted>
  <dcterms:created xsi:type="dcterms:W3CDTF">2007-01-05T05:44:16Z</dcterms:created>
  <dcterms:modified xsi:type="dcterms:W3CDTF">2023-12-20T17:57:43Z</dcterms:modified>
</cp:coreProperties>
</file>